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60" windowHeight="4185" activeTab="0"/>
  </bookViews>
  <sheets>
    <sheet name="vysledovka_2008_final družstva" sheetId="1" r:id="rId1"/>
  </sheets>
  <definedNames>
    <definedName name="_xlnm.Print_Titles" localSheetId="0">'vysledovka_2008_final družstva'!$2:$2</definedName>
  </definedNames>
  <calcPr fullCalcOnLoad="1"/>
</workbook>
</file>

<file path=xl/sharedStrings.xml><?xml version="1.0" encoding="utf-8"?>
<sst xmlns="http://schemas.openxmlformats.org/spreadsheetml/2006/main" count="224" uniqueCount="197">
  <si>
    <t>Por.</t>
  </si>
  <si>
    <t>OkO - RGO SPZ</t>
  </si>
  <si>
    <t>Meno a priezvisko</t>
  </si>
  <si>
    <t>Stopy 
zveri</t>
  </si>
  <si>
    <t>Rastliny</t>
  </si>
  <si>
    <t>Kynológ.</t>
  </si>
  <si>
    <t>Zoológia</t>
  </si>
  <si>
    <t>Strelectvo</t>
  </si>
  <si>
    <t>Chodúle</t>
  </si>
  <si>
    <t>Miesto</t>
  </si>
  <si>
    <t>1.</t>
  </si>
  <si>
    <t>2.</t>
  </si>
  <si>
    <t>14.</t>
  </si>
  <si>
    <t>3.</t>
  </si>
  <si>
    <t>9.</t>
  </si>
  <si>
    <t>12.</t>
  </si>
  <si>
    <t>4.</t>
  </si>
  <si>
    <t>Čadca</t>
  </si>
  <si>
    <t>17.</t>
  </si>
  <si>
    <t>7.</t>
  </si>
  <si>
    <t>5.</t>
  </si>
  <si>
    <t>16.</t>
  </si>
  <si>
    <t>6.</t>
  </si>
  <si>
    <t>8.</t>
  </si>
  <si>
    <t>15.</t>
  </si>
  <si>
    <t>10.</t>
  </si>
  <si>
    <t>Lučenec</t>
  </si>
  <si>
    <t>13.</t>
  </si>
  <si>
    <t>11.</t>
  </si>
  <si>
    <t>20.</t>
  </si>
  <si>
    <t>18.</t>
  </si>
  <si>
    <t>Pezinok</t>
  </si>
  <si>
    <t>19.</t>
  </si>
  <si>
    <t>22.</t>
  </si>
  <si>
    <t>21.</t>
  </si>
  <si>
    <t>Názv. Zbrane</t>
  </si>
  <si>
    <t>Názv. Trofeje</t>
  </si>
  <si>
    <t>Odhad vzdial.</t>
  </si>
  <si>
    <t>Azimut</t>
  </si>
  <si>
    <t>Teor.
test</t>
  </si>
  <si>
    <t>Spolu
jednotl.</t>
  </si>
  <si>
    <t>Spolu
druž.</t>
  </si>
  <si>
    <t>Dopln.
Disc.</t>
  </si>
  <si>
    <t>1. strelectvo, 2. odhad vzdialenosti a azimut, 3. teoretický test</t>
  </si>
  <si>
    <t>Víťazné poradie pri rovnosti bodov bolo vypracované na základe propozícií, a to nasledovne podľa dosiahnutého výsledku v disciplínach:</t>
  </si>
  <si>
    <t>Rimavská Sobota</t>
  </si>
  <si>
    <t>Výsledky celoslovenskej súťaže KMPP 
ČADCA 20. - 22. júna 2008</t>
  </si>
  <si>
    <t>Nové Zámky</t>
  </si>
  <si>
    <t>Nikoleta Malinová</t>
  </si>
  <si>
    <t>Marek Grof</t>
  </si>
  <si>
    <t>Arnold Száraz</t>
  </si>
  <si>
    <t>Zvolen</t>
  </si>
  <si>
    <t>Diminika Adamkovičová</t>
  </si>
  <si>
    <t>Lukáš Pavlík</t>
  </si>
  <si>
    <t>Katarína Beňová</t>
  </si>
  <si>
    <t>Trnava</t>
  </si>
  <si>
    <t>Marianna Červeňanská</t>
  </si>
  <si>
    <t>Peter Bíreš</t>
  </si>
  <si>
    <t>Metej Mršťák</t>
  </si>
  <si>
    <t>Považská Bystrica</t>
  </si>
  <si>
    <t>Zdenka Sláviková</t>
  </si>
  <si>
    <t>Romana Húževková</t>
  </si>
  <si>
    <t>Nitra</t>
  </si>
  <si>
    <t>Lukáš Uharček</t>
  </si>
  <si>
    <t>Róbert Piroš</t>
  </si>
  <si>
    <t>Jozef Šumichrast</t>
  </si>
  <si>
    <t>Dušan Olša</t>
  </si>
  <si>
    <t>Daniel Kuchta</t>
  </si>
  <si>
    <t>Patrik Valkó</t>
  </si>
  <si>
    <t>Michalovce</t>
  </si>
  <si>
    <t>Brezno</t>
  </si>
  <si>
    <t>Silvia Tokárová</t>
  </si>
  <si>
    <t>Eva Ťažká</t>
  </si>
  <si>
    <t>Tomáš Šuhaj</t>
  </si>
  <si>
    <t>Peter Koporec</t>
  </si>
  <si>
    <t>Mário Sekereš</t>
  </si>
  <si>
    <t>Zlaté Moravce</t>
  </si>
  <si>
    <t>Adam Bachan</t>
  </si>
  <si>
    <t>Tomáš Bachan</t>
  </si>
  <si>
    <t>Lukáš Ďuriač</t>
  </si>
  <si>
    <t>Martin</t>
  </si>
  <si>
    <t>23.</t>
  </si>
  <si>
    <t>24.</t>
  </si>
  <si>
    <t>25.</t>
  </si>
  <si>
    <t>Veronika Olbertová</t>
  </si>
  <si>
    <t>Peter Kubačka</t>
  </si>
  <si>
    <t>Spišská Nová Ves</t>
  </si>
  <si>
    <t>Martin Tondra</t>
  </si>
  <si>
    <t>Marek Valt</t>
  </si>
  <si>
    <t>Matej Kovaľ</t>
  </si>
  <si>
    <t>Vaľký Krtíš</t>
  </si>
  <si>
    <t>Milan Cúth</t>
  </si>
  <si>
    <t>Marián Sita</t>
  </si>
  <si>
    <t>Patrik Kvaček</t>
  </si>
  <si>
    <t>Senica</t>
  </si>
  <si>
    <t>Marek Vojtek</t>
  </si>
  <si>
    <t>Lukáš Kunštek</t>
  </si>
  <si>
    <t>Lukáš Vojtek</t>
  </si>
  <si>
    <t>Šaľa</t>
  </si>
  <si>
    <t>Peter Pál</t>
  </si>
  <si>
    <t>Diana Czibulová</t>
  </si>
  <si>
    <t>Piešťany</t>
  </si>
  <si>
    <t>Terézia Borovská</t>
  </si>
  <si>
    <t>Radovan Urban</t>
  </si>
  <si>
    <t>Jana Rakusová</t>
  </si>
  <si>
    <t>Bratislava</t>
  </si>
  <si>
    <t>Martin Repka</t>
  </si>
  <si>
    <t>Maroš Harrer</t>
  </si>
  <si>
    <t>Gelnica</t>
  </si>
  <si>
    <t>Peter Palaščák</t>
  </si>
  <si>
    <t>Patrik Kluknavský</t>
  </si>
  <si>
    <t>Ján Vilčko</t>
  </si>
  <si>
    <t>Liptovský Mikuláš</t>
  </si>
  <si>
    <t>Emil Klaučo</t>
  </si>
  <si>
    <t>Lukáš Žulevič</t>
  </si>
  <si>
    <t>Jaroslav Račko</t>
  </si>
  <si>
    <t>Ilava</t>
  </si>
  <si>
    <t>Barbora Porubčanová</t>
  </si>
  <si>
    <t>Petra Lichvárová</t>
  </si>
  <si>
    <t>Detva</t>
  </si>
  <si>
    <t>Tomáš Poliak</t>
  </si>
  <si>
    <t>Andrej Segeč</t>
  </si>
  <si>
    <t>Šimon Podhora</t>
  </si>
  <si>
    <t>Ivana Straková</t>
  </si>
  <si>
    <t>Dominik Magát</t>
  </si>
  <si>
    <t>Banská Bystrica</t>
  </si>
  <si>
    <t>Topoľčany</t>
  </si>
  <si>
    <t>Tomáš Meluš</t>
  </si>
  <si>
    <t>Patrik Čižmárik</t>
  </si>
  <si>
    <t>Dajana Hodálová</t>
  </si>
  <si>
    <t>Jaroslav Gregorec</t>
  </si>
  <si>
    <t>Miroslav Gregorec</t>
  </si>
  <si>
    <t>Daniela Odelgová</t>
  </si>
  <si>
    <t>Miroslav Staňo</t>
  </si>
  <si>
    <t>Andrej Patáčik</t>
  </si>
  <si>
    <t>Lukáš Hanuliak</t>
  </si>
  <si>
    <t>Stanislav Hoptaj</t>
  </si>
  <si>
    <t>Richard Čintala</t>
  </si>
  <si>
    <t>Vladimír Gajdošík</t>
  </si>
  <si>
    <t>Simona Salíniová</t>
  </si>
  <si>
    <t>Zuzana Pazuchová</t>
  </si>
  <si>
    <t>Lenka Hudecová</t>
  </si>
  <si>
    <t>Tomáš Slezák</t>
  </si>
  <si>
    <t>Anna Mária Bobková</t>
  </si>
  <si>
    <t>Kristína Medveďová</t>
  </si>
  <si>
    <t>Vivien Bódiová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</si>
  <si>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</si>
  <si>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</si>
  <si>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</si>
  <si>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</si>
  <si>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</si>
  <si>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</si>
  <si>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</si>
  <si>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</si>
  <si>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</si>
  <si>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</si>
  <si>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</si>
  <si>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</si>
  <si>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</si>
  <si>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</si>
  <si>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</si>
  <si>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</si>
  <si>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</si>
  <si>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</si>
  <si>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</si>
  <si>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</si>
  <si>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</si>
  <si>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</si>
  <si>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</si>
  <si>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</si>
  <si>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</si>
  <si>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</si>
  <si>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</si>
  <si>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</si>
  <si>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</si>
  <si>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</si>
  <si>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</si>
  <si>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</si>
  <si>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</si>
  <si>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</si>
  <si>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</si>
  <si>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</si>
  <si>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</si>
  <si>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</si>
  <si>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</si>
  <si>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</si>
  <si>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</si>
  <si>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</si>
  <si>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</si>
  <si>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</si>
  <si>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</si>
  <si>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</si>
  <si>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</si>
  <si>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</si>
  <si>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</si>
  <si>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</si>
  <si>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počet detí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</si>
</sst>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1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9"/>
      <color indexed="8"/>
      <name val="Arial Narrow"/>
      <family val="2"/>
    </font>
    <font>
      <b/>
      <sz val="11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sz val="8"/>
      <name val="Arial CE"/>
      <family val="0"/>
    </font>
    <font>
      <b/>
      <sz val="11"/>
      <color indexed="9"/>
      <name val="Arial CE"/>
      <family val="0"/>
    </font>
    <font>
      <b/>
      <u val="single"/>
      <sz val="12"/>
      <color indexed="17"/>
      <name val="Arial CE"/>
      <family val="0"/>
    </font>
    <font>
      <b/>
      <sz val="14"/>
      <name val="Arial"/>
      <family val="2"/>
    </font>
    <font>
      <b/>
      <sz val="14"/>
      <color indexed="17"/>
      <name val="Arial"/>
      <family val="2"/>
    </font>
    <font>
      <sz val="10"/>
      <name val="Arial Narrow"/>
      <family val="2"/>
    </font>
    <font>
      <b/>
      <sz val="11"/>
      <color indexed="17"/>
      <name val="Arial CE"/>
      <family val="2"/>
    </font>
    <font>
      <b/>
      <sz val="13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dashDot"/>
      <right style="thin"/>
      <top>
        <color indexed="63"/>
      </top>
      <bottom style="thin"/>
    </border>
    <border>
      <left style="dashDot"/>
      <right style="thin"/>
      <top style="thin"/>
      <bottom style="thin"/>
    </border>
    <border>
      <left style="dashDot"/>
      <right style="thin"/>
      <top style="thin"/>
      <bottom style="medium"/>
    </border>
    <border>
      <left style="dashDot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dashDot"/>
      <right style="thin"/>
      <top style="medium"/>
      <bottom style="thick"/>
    </border>
    <border>
      <left style="medium"/>
      <right style="medium"/>
      <top style="medium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ck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9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1" fontId="6" fillId="0" borderId="20" xfId="0" applyNumberFormat="1" applyFont="1" applyBorder="1" applyAlignment="1" applyProtection="1">
      <alignment horizontal="center"/>
      <protection locked="0"/>
    </xf>
    <xf numFmtId="164" fontId="0" fillId="0" borderId="20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1" fontId="6" fillId="0" borderId="21" xfId="0" applyNumberFormat="1" applyFont="1" applyBorder="1" applyAlignment="1" applyProtection="1">
      <alignment horizontal="center"/>
      <protection locked="0"/>
    </xf>
    <xf numFmtId="164" fontId="0" fillId="0" borderId="21" xfId="0" applyNumberFormat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" fontId="6" fillId="0" borderId="23" xfId="0" applyNumberFormat="1" applyFont="1" applyBorder="1" applyAlignment="1" applyProtection="1">
      <alignment horizontal="center"/>
      <protection locked="0"/>
    </xf>
    <xf numFmtId="164" fontId="0" fillId="0" borderId="23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" fontId="6" fillId="0" borderId="25" xfId="0" applyNumberFormat="1" applyFont="1" applyBorder="1" applyAlignment="1" applyProtection="1">
      <alignment horizontal="center"/>
      <protection locked="0"/>
    </xf>
    <xf numFmtId="164" fontId="0" fillId="0" borderId="25" xfId="0" applyNumberFormat="1" applyBorder="1" applyAlignment="1" applyProtection="1">
      <alignment horizontal="center"/>
      <protection locked="0"/>
    </xf>
    <xf numFmtId="164" fontId="0" fillId="0" borderId="26" xfId="0" applyNumberFormat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/>
      <protection locked="0"/>
    </xf>
    <xf numFmtId="1" fontId="6" fillId="0" borderId="20" xfId="0" applyNumberFormat="1" applyFont="1" applyFill="1" applyBorder="1" applyAlignment="1" applyProtection="1">
      <alignment horizontal="center"/>
      <protection locked="0"/>
    </xf>
    <xf numFmtId="164" fontId="0" fillId="0" borderId="20" xfId="0" applyNumberFormat="1" applyFill="1" applyBorder="1" applyAlignment="1" applyProtection="1">
      <alignment horizontal="center"/>
      <protection locked="0"/>
    </xf>
    <xf numFmtId="164" fontId="0" fillId="0" borderId="4" xfId="0" applyNumberForma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/>
      <protection locked="0"/>
    </xf>
    <xf numFmtId="1" fontId="6" fillId="0" borderId="21" xfId="0" applyNumberFormat="1" applyFont="1" applyFill="1" applyBorder="1" applyAlignment="1" applyProtection="1">
      <alignment horizontal="center"/>
      <protection locked="0"/>
    </xf>
    <xf numFmtId="164" fontId="0" fillId="0" borderId="21" xfId="0" applyNumberFormat="1" applyFill="1" applyBorder="1" applyAlignment="1" applyProtection="1">
      <alignment horizontal="center"/>
      <protection locked="0"/>
    </xf>
    <xf numFmtId="164" fontId="0" fillId="0" borderId="2" xfId="0" applyNumberForma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64" fontId="0" fillId="0" borderId="23" xfId="0" applyNumberFormat="1" applyFill="1" applyBorder="1" applyAlignment="1" applyProtection="1">
      <alignment horizontal="center"/>
      <protection locked="0"/>
    </xf>
    <xf numFmtId="164" fontId="0" fillId="0" borderId="5" xfId="0" applyNumberFormat="1" applyFill="1" applyBorder="1" applyAlignment="1" applyProtection="1">
      <alignment horizontal="center"/>
      <protection locked="0"/>
    </xf>
    <xf numFmtId="0" fontId="0" fillId="0" borderId="27" xfId="0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0" fillId="0" borderId="28" xfId="0" applyFill="1" applyBorder="1" applyAlignment="1">
      <alignment horizontal="center" vertical="top"/>
    </xf>
    <xf numFmtId="0" fontId="5" fillId="0" borderId="28" xfId="0" applyFont="1" applyFill="1" applyBorder="1" applyAlignment="1">
      <alignment horizontal="center" vertical="top" wrapText="1"/>
    </xf>
    <xf numFmtId="164" fontId="5" fillId="0" borderId="28" xfId="0" applyNumberFormat="1" applyFont="1" applyFill="1" applyBorder="1" applyAlignment="1">
      <alignment horizontal="center" vertical="top" wrapText="1"/>
    </xf>
    <xf numFmtId="164" fontId="5" fillId="0" borderId="28" xfId="0" applyNumberFormat="1" applyFont="1" applyFill="1" applyBorder="1" applyAlignment="1">
      <alignment horizontal="center" vertical="top"/>
    </xf>
    <xf numFmtId="164" fontId="7" fillId="0" borderId="28" xfId="0" applyNumberFormat="1" applyFont="1" applyFill="1" applyBorder="1" applyAlignment="1">
      <alignment horizontal="center" vertical="top" wrapText="1"/>
    </xf>
    <xf numFmtId="164" fontId="7" fillId="0" borderId="28" xfId="0" applyNumberFormat="1" applyFont="1" applyFill="1" applyBorder="1" applyAlignment="1">
      <alignment horizontal="center" vertical="top"/>
    </xf>
    <xf numFmtId="164" fontId="5" fillId="0" borderId="28" xfId="0" applyNumberFormat="1" applyFont="1" applyFill="1" applyBorder="1" applyAlignment="1">
      <alignment horizontal="center" vertical="top" wrapText="1"/>
    </xf>
    <xf numFmtId="164" fontId="5" fillId="0" borderId="29" xfId="0" applyNumberFormat="1" applyFont="1" applyFill="1" applyBorder="1" applyAlignment="1">
      <alignment horizontal="center" vertical="top"/>
    </xf>
    <xf numFmtId="164" fontId="5" fillId="0" borderId="30" xfId="0" applyNumberFormat="1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25" xfId="0" applyFill="1" applyBorder="1" applyAlignment="1" applyProtection="1">
      <alignment/>
      <protection locked="0"/>
    </xf>
    <xf numFmtId="1" fontId="6" fillId="0" borderId="25" xfId="0" applyNumberFormat="1" applyFont="1" applyFill="1" applyBorder="1" applyAlignment="1" applyProtection="1">
      <alignment horizontal="center"/>
      <protection locked="0"/>
    </xf>
    <xf numFmtId="164" fontId="0" fillId="0" borderId="25" xfId="0" applyNumberFormat="1" applyFill="1" applyBorder="1" applyAlignment="1" applyProtection="1">
      <alignment horizontal="center"/>
      <protection locked="0"/>
    </xf>
    <xf numFmtId="164" fontId="0" fillId="0" borderId="26" xfId="0" applyNumberFormat="1" applyFill="1" applyBorder="1" applyAlignment="1" applyProtection="1">
      <alignment horizontal="center"/>
      <protection locked="0"/>
    </xf>
    <xf numFmtId="164" fontId="0" fillId="0" borderId="18" xfId="0" applyNumberFormat="1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/>
    </xf>
    <xf numFmtId="0" fontId="0" fillId="0" borderId="33" xfId="0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/>
    </xf>
    <xf numFmtId="164" fontId="0" fillId="0" borderId="20" xfId="0" applyNumberFormat="1" applyFont="1" applyFill="1" applyBorder="1" applyAlignment="1" applyProtection="1">
      <alignment horizontal="center"/>
      <protection locked="0"/>
    </xf>
    <xf numFmtId="164" fontId="0" fillId="0" borderId="34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6" xfId="0" applyNumberFormat="1" applyFill="1" applyBorder="1" applyAlignment="1">
      <alignment horizontal="center"/>
    </xf>
    <xf numFmtId="1" fontId="6" fillId="0" borderId="37" xfId="0" applyNumberFormat="1" applyFont="1" applyFill="1" applyBorder="1" applyAlignment="1" applyProtection="1">
      <alignment horizontal="center"/>
      <protection locked="0"/>
    </xf>
    <xf numFmtId="164" fontId="0" fillId="0" borderId="37" xfId="0" applyNumberFormat="1" applyFill="1" applyBorder="1" applyAlignment="1" applyProtection="1">
      <alignment horizontal="center"/>
      <protection locked="0"/>
    </xf>
    <xf numFmtId="164" fontId="0" fillId="0" borderId="38" xfId="0" applyNumberFormat="1" applyFill="1" applyBorder="1" applyAlignment="1" applyProtection="1">
      <alignment horizontal="center"/>
      <protection locked="0"/>
    </xf>
    <xf numFmtId="164" fontId="0" fillId="0" borderId="39" xfId="0" applyNumberFormat="1" applyFill="1" applyBorder="1" applyAlignment="1" applyProtection="1">
      <alignment horizontal="center"/>
      <protection locked="0"/>
    </xf>
    <xf numFmtId="164" fontId="0" fillId="0" borderId="40" xfId="0" applyNumberFormat="1" applyFill="1" applyBorder="1" applyAlignment="1" applyProtection="1">
      <alignment horizontal="center"/>
      <protection locked="0"/>
    </xf>
    <xf numFmtId="164" fontId="0" fillId="0" borderId="41" xfId="0" applyNumberFormat="1" applyFill="1" applyBorder="1" applyAlignment="1" applyProtection="1">
      <alignment horizontal="center"/>
      <protection locked="0"/>
    </xf>
    <xf numFmtId="1" fontId="6" fillId="0" borderId="42" xfId="0" applyNumberFormat="1" applyFont="1" applyFill="1" applyBorder="1" applyAlignment="1" applyProtection="1">
      <alignment horizontal="center"/>
      <protection locked="0"/>
    </xf>
    <xf numFmtId="1" fontId="6" fillId="0" borderId="35" xfId="0" applyNumberFormat="1" applyFont="1" applyFill="1" applyBorder="1" applyAlignment="1" applyProtection="1">
      <alignment horizontal="center"/>
      <protection locked="0"/>
    </xf>
    <xf numFmtId="1" fontId="6" fillId="0" borderId="36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0" fillId="2" borderId="8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/>
    </xf>
    <xf numFmtId="0" fontId="4" fillId="2" borderId="19" xfId="0" applyFont="1" applyFill="1" applyBorder="1" applyAlignment="1" applyProtection="1">
      <alignment/>
      <protection locked="0"/>
    </xf>
    <xf numFmtId="1" fontId="6" fillId="2" borderId="21" xfId="0" applyNumberFormat="1" applyFont="1" applyFill="1" applyBorder="1" applyAlignment="1" applyProtection="1">
      <alignment horizontal="center"/>
      <protection locked="0"/>
    </xf>
    <xf numFmtId="164" fontId="0" fillId="2" borderId="21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/>
    </xf>
    <xf numFmtId="0" fontId="4" fillId="2" borderId="22" xfId="0" applyFont="1" applyFill="1" applyBorder="1" applyAlignment="1" applyProtection="1">
      <alignment/>
      <protection locked="0"/>
    </xf>
    <xf numFmtId="1" fontId="6" fillId="2" borderId="23" xfId="0" applyNumberFormat="1" applyFont="1" applyFill="1" applyBorder="1" applyAlignment="1" applyProtection="1">
      <alignment horizontal="center"/>
      <protection locked="0"/>
    </xf>
    <xf numFmtId="164" fontId="0" fillId="2" borderId="23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8" xfId="0" applyFill="1" applyBorder="1" applyAlignment="1">
      <alignment/>
    </xf>
    <xf numFmtId="1" fontId="6" fillId="3" borderId="25" xfId="0" applyNumberFormat="1" applyFont="1" applyFill="1" applyBorder="1" applyAlignment="1" applyProtection="1">
      <alignment horizontal="center"/>
      <protection locked="0"/>
    </xf>
    <xf numFmtId="164" fontId="0" fillId="3" borderId="25" xfId="0" applyNumberFormat="1" applyFill="1" applyBorder="1" applyAlignment="1" applyProtection="1">
      <alignment horizontal="center"/>
      <protection locked="0"/>
    </xf>
    <xf numFmtId="164" fontId="0" fillId="3" borderId="26" xfId="0" applyNumberFormat="1" applyFill="1" applyBorder="1" applyAlignment="1" applyProtection="1">
      <alignment horizontal="center"/>
      <protection locked="0"/>
    </xf>
    <xf numFmtId="164" fontId="0" fillId="3" borderId="18" xfId="0" applyNumberFormat="1" applyFill="1" applyBorder="1" applyAlignment="1">
      <alignment horizontal="center"/>
    </xf>
    <xf numFmtId="0" fontId="8" fillId="3" borderId="14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/>
    </xf>
    <xf numFmtId="0" fontId="0" fillId="3" borderId="9" xfId="0" applyFill="1" applyBorder="1" applyAlignment="1">
      <alignment/>
    </xf>
    <xf numFmtId="0" fontId="4" fillId="3" borderId="19" xfId="0" applyFont="1" applyFill="1" applyBorder="1" applyAlignment="1" applyProtection="1">
      <alignment/>
      <protection locked="0"/>
    </xf>
    <xf numFmtId="1" fontId="6" fillId="3" borderId="21" xfId="0" applyNumberFormat="1" applyFont="1" applyFill="1" applyBorder="1" applyAlignment="1" applyProtection="1">
      <alignment horizontal="center"/>
      <protection locked="0"/>
    </xf>
    <xf numFmtId="164" fontId="0" fillId="3" borderId="21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164" fontId="0" fillId="3" borderId="16" xfId="0" applyNumberForma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0" xfId="0" applyFill="1" applyBorder="1" applyAlignment="1">
      <alignment/>
    </xf>
    <xf numFmtId="0" fontId="4" fillId="3" borderId="22" xfId="0" applyFont="1" applyFill="1" applyBorder="1" applyAlignment="1" applyProtection="1">
      <alignment/>
      <protection locked="0"/>
    </xf>
    <xf numFmtId="1" fontId="6" fillId="3" borderId="23" xfId="0" applyNumberFormat="1" applyFont="1" applyFill="1" applyBorder="1" applyAlignment="1" applyProtection="1">
      <alignment horizontal="center"/>
      <protection locked="0"/>
    </xf>
    <xf numFmtId="164" fontId="0" fillId="3" borderId="23" xfId="0" applyNumberForma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164" fontId="0" fillId="3" borderId="17" xfId="0" applyNumberForma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0" fillId="4" borderId="8" xfId="0" applyFill="1" applyBorder="1" applyAlignment="1">
      <alignment/>
    </xf>
    <xf numFmtId="1" fontId="6" fillId="4" borderId="25" xfId="0" applyNumberFormat="1" applyFont="1" applyFill="1" applyBorder="1" applyAlignment="1" applyProtection="1">
      <alignment horizontal="center"/>
      <protection locked="0"/>
    </xf>
    <xf numFmtId="164" fontId="0" fillId="4" borderId="25" xfId="0" applyNumberFormat="1" applyFill="1" applyBorder="1" applyAlignment="1" applyProtection="1">
      <alignment horizontal="center"/>
      <protection locked="0"/>
    </xf>
    <xf numFmtId="164" fontId="0" fillId="4" borderId="26" xfId="0" applyNumberFormat="1" applyFill="1" applyBorder="1" applyAlignment="1" applyProtection="1">
      <alignment horizontal="center"/>
      <protection locked="0"/>
    </xf>
    <xf numFmtId="164" fontId="0" fillId="4" borderId="18" xfId="0" applyNumberFormat="1" applyFill="1" applyBorder="1" applyAlignment="1">
      <alignment horizontal="center"/>
    </xf>
    <xf numFmtId="0" fontId="8" fillId="4" borderId="14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/>
    </xf>
    <xf numFmtId="0" fontId="0" fillId="4" borderId="9" xfId="0" applyFill="1" applyBorder="1" applyAlignment="1">
      <alignment/>
    </xf>
    <xf numFmtId="0" fontId="4" fillId="4" borderId="19" xfId="0" applyFont="1" applyFill="1" applyBorder="1" applyAlignment="1" applyProtection="1">
      <alignment/>
      <protection locked="0"/>
    </xf>
    <xf numFmtId="1" fontId="6" fillId="4" borderId="21" xfId="0" applyNumberFormat="1" applyFont="1" applyFill="1" applyBorder="1" applyAlignment="1" applyProtection="1">
      <alignment horizontal="center"/>
      <protection locked="0"/>
    </xf>
    <xf numFmtId="164" fontId="0" fillId="4" borderId="21" xfId="0" applyNumberFormat="1" applyFill="1" applyBorder="1" applyAlignment="1" applyProtection="1">
      <alignment horizontal="center"/>
      <protection locked="0"/>
    </xf>
    <xf numFmtId="164" fontId="0" fillId="4" borderId="2" xfId="0" applyNumberFormat="1" applyFill="1" applyBorder="1" applyAlignment="1" applyProtection="1">
      <alignment horizontal="center"/>
      <protection locked="0"/>
    </xf>
    <xf numFmtId="164" fontId="0" fillId="4" borderId="16" xfId="0" applyNumberFormat="1" applyFill="1" applyBorder="1" applyAlignment="1">
      <alignment horizontal="center"/>
    </xf>
    <xf numFmtId="0" fontId="8" fillId="4" borderId="3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0" xfId="0" applyFill="1" applyBorder="1" applyAlignment="1">
      <alignment/>
    </xf>
    <xf numFmtId="0" fontId="4" fillId="4" borderId="22" xfId="0" applyFont="1" applyFill="1" applyBorder="1" applyAlignment="1" applyProtection="1">
      <alignment/>
      <protection locked="0"/>
    </xf>
    <xf numFmtId="1" fontId="6" fillId="4" borderId="23" xfId="0" applyNumberFormat="1" applyFont="1" applyFill="1" applyBorder="1" applyAlignment="1" applyProtection="1">
      <alignment horizontal="center"/>
      <protection locked="0"/>
    </xf>
    <xf numFmtId="164" fontId="0" fillId="4" borderId="23" xfId="0" applyNumberFormat="1" applyFill="1" applyBorder="1" applyAlignment="1" applyProtection="1">
      <alignment horizontal="center"/>
      <protection locked="0"/>
    </xf>
    <xf numFmtId="164" fontId="0" fillId="4" borderId="5" xfId="0" applyNumberFormat="1" applyFill="1" applyBorder="1" applyAlignment="1" applyProtection="1">
      <alignment horizontal="center"/>
      <protection locked="0"/>
    </xf>
    <xf numFmtId="164" fontId="0" fillId="4" borderId="17" xfId="0" applyNumberForma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/>
    </xf>
    <xf numFmtId="0" fontId="1" fillId="2" borderId="21" xfId="0" applyFont="1" applyFill="1" applyBorder="1" applyAlignment="1" applyProtection="1">
      <alignment/>
      <protection locked="0"/>
    </xf>
    <xf numFmtId="0" fontId="1" fillId="2" borderId="23" xfId="0" applyFont="1" applyFill="1" applyBorder="1" applyAlignment="1" applyProtection="1">
      <alignment/>
      <protection locked="0"/>
    </xf>
    <xf numFmtId="0" fontId="1" fillId="4" borderId="25" xfId="0" applyFont="1" applyFill="1" applyBorder="1" applyAlignment="1" applyProtection="1">
      <alignment/>
      <protection locked="0"/>
    </xf>
    <xf numFmtId="0" fontId="1" fillId="4" borderId="21" xfId="0" applyFont="1" applyFill="1" applyBorder="1" applyAlignment="1" applyProtection="1">
      <alignment/>
      <protection locked="0"/>
    </xf>
    <xf numFmtId="0" fontId="1" fillId="4" borderId="23" xfId="0" applyFont="1" applyFill="1" applyBorder="1" applyAlignment="1" applyProtection="1">
      <alignment/>
      <protection locked="0"/>
    </xf>
    <xf numFmtId="0" fontId="1" fillId="3" borderId="25" xfId="0" applyFont="1" applyFill="1" applyBorder="1" applyAlignment="1" applyProtection="1">
      <alignment/>
      <protection locked="0"/>
    </xf>
    <xf numFmtId="0" fontId="1" fillId="3" borderId="21" xfId="0" applyFont="1" applyFill="1" applyBorder="1" applyAlignment="1" applyProtection="1">
      <alignment/>
      <protection locked="0"/>
    </xf>
    <xf numFmtId="0" fontId="1" fillId="3" borderId="23" xfId="0" applyFont="1" applyFill="1" applyBorder="1" applyAlignment="1" applyProtection="1">
      <alignment/>
      <protection locked="0"/>
    </xf>
    <xf numFmtId="164" fontId="5" fillId="0" borderId="29" xfId="0" applyNumberFormat="1" applyFont="1" applyFill="1" applyBorder="1" applyAlignment="1">
      <alignment horizontal="center" vertical="top" wrapText="1"/>
    </xf>
    <xf numFmtId="164" fontId="0" fillId="0" borderId="26" xfId="0" applyNumberFormat="1" applyFill="1" applyBorder="1" applyAlignment="1">
      <alignment horizontal="center"/>
    </xf>
    <xf numFmtId="164" fontId="0" fillId="4" borderId="26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3" borderId="26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4" fillId="0" borderId="43" xfId="0" applyNumberFormat="1" applyFont="1" applyFill="1" applyBorder="1" applyAlignment="1">
      <alignment horizontal="center" vertical="top" wrapText="1"/>
    </xf>
    <xf numFmtId="164" fontId="0" fillId="0" borderId="44" xfId="0" applyNumberFormat="1" applyFill="1" applyBorder="1" applyAlignment="1">
      <alignment horizontal="center"/>
    </xf>
    <xf numFmtId="164" fontId="0" fillId="0" borderId="45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164" fontId="0" fillId="2" borderId="45" xfId="0" applyNumberFormat="1" applyFill="1" applyBorder="1" applyAlignment="1">
      <alignment horizontal="center"/>
    </xf>
    <xf numFmtId="164" fontId="0" fillId="2" borderId="46" xfId="0" applyNumberFormat="1" applyFill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64" fontId="0" fillId="0" borderId="46" xfId="0" applyNumberFormat="1" applyBorder="1" applyAlignment="1">
      <alignment horizontal="center"/>
    </xf>
    <xf numFmtId="164" fontId="0" fillId="4" borderId="47" xfId="0" applyNumberFormat="1" applyFill="1" applyBorder="1" applyAlignment="1">
      <alignment horizontal="center"/>
    </xf>
    <xf numFmtId="164" fontId="0" fillId="4" borderId="45" xfId="0" applyNumberFormat="1" applyFill="1" applyBorder="1" applyAlignment="1">
      <alignment horizontal="center"/>
    </xf>
    <xf numFmtId="164" fontId="0" fillId="4" borderId="48" xfId="0" applyNumberFormat="1" applyFill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164" fontId="0" fillId="0" borderId="48" xfId="0" applyNumberFormat="1" applyBorder="1" applyAlignment="1">
      <alignment horizontal="center"/>
    </xf>
    <xf numFmtId="164" fontId="0" fillId="3" borderId="47" xfId="0" applyNumberFormat="1" applyFill="1" applyBorder="1" applyAlignment="1">
      <alignment horizontal="center"/>
    </xf>
    <xf numFmtId="164" fontId="0" fillId="3" borderId="45" xfId="0" applyNumberFormat="1" applyFill="1" applyBorder="1" applyAlignment="1">
      <alignment horizontal="center"/>
    </xf>
    <xf numFmtId="164" fontId="0" fillId="3" borderId="48" xfId="0" applyNumberFormat="1" applyFill="1" applyBorder="1" applyAlignment="1">
      <alignment horizontal="center"/>
    </xf>
    <xf numFmtId="1" fontId="6" fillId="5" borderId="21" xfId="0" applyNumberFormat="1" applyFont="1" applyFill="1" applyBorder="1" applyAlignment="1" applyProtection="1">
      <alignment horizontal="center"/>
      <protection locked="0"/>
    </xf>
    <xf numFmtId="164" fontId="0" fillId="5" borderId="21" xfId="0" applyNumberFormat="1" applyFill="1" applyBorder="1" applyAlignment="1" applyProtection="1">
      <alignment horizontal="center"/>
      <protection locked="0"/>
    </xf>
    <xf numFmtId="164" fontId="0" fillId="5" borderId="2" xfId="0" applyNumberFormat="1" applyFill="1" applyBorder="1" applyAlignment="1" applyProtection="1">
      <alignment horizontal="center"/>
      <protection locked="0"/>
    </xf>
    <xf numFmtId="164" fontId="0" fillId="5" borderId="16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0" fillId="5" borderId="45" xfId="0" applyNumberFormat="1" applyFill="1" applyBorder="1" applyAlignment="1">
      <alignment horizontal="center"/>
    </xf>
    <xf numFmtId="0" fontId="15" fillId="5" borderId="3" xfId="0" applyFont="1" applyFill="1" applyBorder="1" applyAlignment="1">
      <alignment horizontal="center" vertical="center"/>
    </xf>
    <xf numFmtId="1" fontId="6" fillId="5" borderId="20" xfId="0" applyNumberFormat="1" applyFont="1" applyFill="1" applyBorder="1" applyAlignment="1" applyProtection="1">
      <alignment horizontal="center"/>
      <protection locked="0"/>
    </xf>
    <xf numFmtId="164" fontId="0" fillId="5" borderId="20" xfId="0" applyNumberFormat="1" applyFill="1" applyBorder="1" applyAlignment="1" applyProtection="1">
      <alignment horizontal="center"/>
      <protection locked="0"/>
    </xf>
    <xf numFmtId="164" fontId="0" fillId="5" borderId="4" xfId="0" applyNumberFormat="1" applyFill="1" applyBorder="1" applyAlignment="1" applyProtection="1">
      <alignment horizontal="center"/>
      <protection locked="0"/>
    </xf>
    <xf numFmtId="164" fontId="0" fillId="5" borderId="15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164" fontId="0" fillId="5" borderId="44" xfId="0" applyNumberFormat="1" applyFill="1" applyBorder="1" applyAlignment="1">
      <alignment horizontal="center"/>
    </xf>
    <xf numFmtId="0" fontId="15" fillId="5" borderId="1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4" fillId="4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top" wrapText="1"/>
    </xf>
    <xf numFmtId="0" fontId="17" fillId="5" borderId="20" xfId="0" applyFont="1" applyFill="1" applyBorder="1" applyAlignment="1" applyProtection="1">
      <alignment/>
      <protection locked="0"/>
    </xf>
    <xf numFmtId="0" fontId="17" fillId="5" borderId="21" xfId="0" applyFont="1" applyFill="1" applyBorder="1" applyAlignment="1" applyProtection="1">
      <alignment/>
      <protection locked="0"/>
    </xf>
    <xf numFmtId="0" fontId="18" fillId="2" borderId="24" xfId="0" applyFont="1" applyFill="1" applyBorder="1" applyAlignment="1" applyProtection="1">
      <alignment/>
      <protection locked="0"/>
    </xf>
    <xf numFmtId="0" fontId="18" fillId="4" borderId="24" xfId="0" applyFont="1" applyFill="1" applyBorder="1" applyAlignment="1" applyProtection="1">
      <alignment/>
      <protection locked="0"/>
    </xf>
    <xf numFmtId="0" fontId="18" fillId="3" borderId="24" xfId="0" applyFont="1" applyFill="1" applyBorder="1" applyAlignment="1" applyProtection="1">
      <alignment/>
      <protection locked="0"/>
    </xf>
    <xf numFmtId="0" fontId="1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E9EFF9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EEFF"/>
      <rgbColor rgb="00E7FFE7"/>
      <rgbColor rgb="00FFE8C5"/>
      <rgbColor rgb="00A6CAF0"/>
      <rgbColor rgb="00CC9CCC"/>
      <rgbColor rgb="00CC99FF"/>
      <rgbColor rgb="00FEFFE7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47625</xdr:rowOff>
    </xdr:from>
    <xdr:to>
      <xdr:col>1</xdr:col>
      <xdr:colOff>1171575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1200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38100</xdr:rowOff>
    </xdr:from>
    <xdr:to>
      <xdr:col>3</xdr:col>
      <xdr:colOff>552450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38100"/>
          <a:ext cx="666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285750</xdr:colOff>
      <xdr:row>0</xdr:row>
      <xdr:rowOff>133350</xdr:rowOff>
    </xdr:from>
    <xdr:to>
      <xdr:col>18</xdr:col>
      <xdr:colOff>371475</xdr:colOff>
      <xdr:row>0</xdr:row>
      <xdr:rowOff>381000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10600" y="133350"/>
          <a:ext cx="1047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133350</xdr:colOff>
      <xdr:row>0</xdr:row>
      <xdr:rowOff>123825</xdr:rowOff>
    </xdr:from>
    <xdr:to>
      <xdr:col>14</xdr:col>
      <xdr:colOff>66675</xdr:colOff>
      <xdr:row>0</xdr:row>
      <xdr:rowOff>381000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123825"/>
          <a:ext cx="809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1057275</xdr:colOff>
      <xdr:row>0</xdr:row>
      <xdr:rowOff>28575</xdr:rowOff>
    </xdr:from>
    <xdr:to>
      <xdr:col>3</xdr:col>
      <xdr:colOff>1790700</xdr:colOff>
      <xdr:row>0</xdr:row>
      <xdr:rowOff>514350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95625" y="28575"/>
          <a:ext cx="733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514350</xdr:colOff>
      <xdr:row>0</xdr:row>
      <xdr:rowOff>123825</xdr:rowOff>
    </xdr:from>
    <xdr:to>
      <xdr:col>21</xdr:col>
      <xdr:colOff>57150</xdr:colOff>
      <xdr:row>0</xdr:row>
      <xdr:rowOff>342900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01225" y="123825"/>
          <a:ext cx="1000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V86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3.375" style="0" customWidth="1"/>
    <col min="2" max="2" width="18.125" style="0" customWidth="1"/>
    <col min="3" max="3" width="5.25390625" style="0" customWidth="1"/>
    <col min="4" max="4" width="25.00390625" style="0" customWidth="1"/>
    <col min="5" max="15" width="5.75390625" style="0" customWidth="1"/>
    <col min="16" max="17" width="5.75390625" style="0" hidden="1" customWidth="1"/>
    <col min="18" max="18" width="6.875" style="0" customWidth="1"/>
    <col min="19" max="19" width="7.625" style="0" customWidth="1"/>
    <col min="20" max="21" width="5.75390625" style="0" customWidth="1"/>
  </cols>
  <sheetData>
    <row r="1" spans="1:22" ht="44.25" customHeight="1" thickBot="1">
      <c r="A1" s="265" t="s">
        <v>46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</row>
    <row r="2" spans="1:22" ht="27.75" thickBot="1">
      <c r="A2" s="83" t="s">
        <v>0</v>
      </c>
      <c r="B2" s="84" t="s">
        <v>1</v>
      </c>
      <c r="C2" s="259" t="s">
        <v>196</v>
      </c>
      <c r="D2" s="85" t="s">
        <v>2</v>
      </c>
      <c r="E2" s="86" t="s">
        <v>39</v>
      </c>
      <c r="F2" s="87" t="s">
        <v>3</v>
      </c>
      <c r="G2" s="88" t="s">
        <v>4</v>
      </c>
      <c r="H2" s="88" t="s">
        <v>5</v>
      </c>
      <c r="I2" s="89" t="s">
        <v>36</v>
      </c>
      <c r="J2" s="87" t="s">
        <v>35</v>
      </c>
      <c r="K2" s="90" t="s">
        <v>6</v>
      </c>
      <c r="L2" s="90" t="s">
        <v>7</v>
      </c>
      <c r="M2" s="91" t="s">
        <v>37</v>
      </c>
      <c r="N2" s="91" t="s">
        <v>38</v>
      </c>
      <c r="O2" s="92" t="s">
        <v>8</v>
      </c>
      <c r="P2" s="93" t="s">
        <v>42</v>
      </c>
      <c r="Q2" s="207" t="s">
        <v>42</v>
      </c>
      <c r="R2" s="216" t="s">
        <v>40</v>
      </c>
      <c r="S2" s="94" t="s">
        <v>9</v>
      </c>
      <c r="T2" s="94" t="s">
        <v>41</v>
      </c>
      <c r="U2" s="95" t="s">
        <v>9</v>
      </c>
      <c r="V2" s="96"/>
    </row>
    <row r="3" spans="1:22" ht="15" customHeight="1" thickTop="1">
      <c r="A3" s="28"/>
      <c r="B3" s="71" t="s">
        <v>47</v>
      </c>
      <c r="C3" s="66" t="s">
        <v>10</v>
      </c>
      <c r="D3" s="67" t="s">
        <v>48</v>
      </c>
      <c r="E3" s="68">
        <v>30</v>
      </c>
      <c r="F3" s="69">
        <v>15</v>
      </c>
      <c r="G3" s="69">
        <v>20</v>
      </c>
      <c r="H3" s="69">
        <v>15</v>
      </c>
      <c r="I3" s="69">
        <v>14</v>
      </c>
      <c r="J3" s="69">
        <v>10</v>
      </c>
      <c r="K3" s="69">
        <v>25</v>
      </c>
      <c r="L3" s="69">
        <v>39</v>
      </c>
      <c r="M3" s="69">
        <v>0</v>
      </c>
      <c r="N3" s="69">
        <v>0</v>
      </c>
      <c r="O3" s="70">
        <v>15</v>
      </c>
      <c r="P3" s="38"/>
      <c r="Q3" s="37"/>
      <c r="R3" s="217">
        <f aca="true" t="shared" si="0" ref="R3:R34">SUM(E3:Q3)</f>
        <v>183</v>
      </c>
      <c r="S3" s="97">
        <f aca="true" t="shared" si="1" ref="S3:S34">RANK(R3,$R$3:$R$77)</f>
        <v>31</v>
      </c>
      <c r="T3" s="12"/>
      <c r="U3" s="252"/>
      <c r="V3" s="96"/>
    </row>
    <row r="4" spans="1:22" ht="15" customHeight="1">
      <c r="A4" s="28" t="s">
        <v>10</v>
      </c>
      <c r="B4" s="71"/>
      <c r="C4" s="72" t="s">
        <v>11</v>
      </c>
      <c r="D4" s="73" t="s">
        <v>49</v>
      </c>
      <c r="E4" s="74">
        <v>29</v>
      </c>
      <c r="F4" s="75">
        <v>15</v>
      </c>
      <c r="G4" s="75">
        <v>18</v>
      </c>
      <c r="H4" s="75">
        <v>15</v>
      </c>
      <c r="I4" s="75">
        <v>15</v>
      </c>
      <c r="J4" s="75">
        <v>10</v>
      </c>
      <c r="K4" s="75">
        <v>25</v>
      </c>
      <c r="L4" s="75">
        <v>34</v>
      </c>
      <c r="M4" s="75">
        <v>0</v>
      </c>
      <c r="N4" s="75">
        <v>0</v>
      </c>
      <c r="O4" s="76">
        <v>15</v>
      </c>
      <c r="P4" s="40"/>
      <c r="Q4" s="39"/>
      <c r="R4" s="218">
        <f t="shared" si="0"/>
        <v>176</v>
      </c>
      <c r="S4" s="97">
        <f t="shared" si="1"/>
        <v>45</v>
      </c>
      <c r="T4" s="13">
        <f>R3+R4+R5</f>
        <v>542</v>
      </c>
      <c r="U4" s="98">
        <f>RANK(T4,$T$3:$T$77)</f>
        <v>12</v>
      </c>
      <c r="V4" s="96"/>
    </row>
    <row r="5" spans="1:22" ht="15" customHeight="1" thickBot="1">
      <c r="A5" s="29"/>
      <c r="B5" s="77"/>
      <c r="C5" s="78" t="s">
        <v>13</v>
      </c>
      <c r="D5" s="79" t="s">
        <v>50</v>
      </c>
      <c r="E5" s="80">
        <v>30</v>
      </c>
      <c r="F5" s="81">
        <v>15</v>
      </c>
      <c r="G5" s="81">
        <v>18</v>
      </c>
      <c r="H5" s="81">
        <v>15</v>
      </c>
      <c r="I5" s="81">
        <v>13</v>
      </c>
      <c r="J5" s="81">
        <v>10</v>
      </c>
      <c r="K5" s="81">
        <v>20</v>
      </c>
      <c r="L5" s="81">
        <v>42</v>
      </c>
      <c r="M5" s="81">
        <v>0</v>
      </c>
      <c r="N5" s="81">
        <v>5</v>
      </c>
      <c r="O5" s="82">
        <v>15</v>
      </c>
      <c r="P5" s="42"/>
      <c r="Q5" s="41"/>
      <c r="R5" s="219">
        <f t="shared" si="0"/>
        <v>183</v>
      </c>
      <c r="S5" s="98">
        <f t="shared" si="1"/>
        <v>31</v>
      </c>
      <c r="T5" s="14"/>
      <c r="U5" s="110"/>
      <c r="V5" s="96"/>
    </row>
    <row r="6" spans="1:22" ht="15" customHeight="1">
      <c r="A6" s="27" t="s">
        <v>11</v>
      </c>
      <c r="B6" s="65" t="s">
        <v>51</v>
      </c>
      <c r="C6" s="66" t="s">
        <v>16</v>
      </c>
      <c r="D6" s="67" t="s">
        <v>52</v>
      </c>
      <c r="E6" s="68">
        <v>28</v>
      </c>
      <c r="F6" s="69">
        <v>2</v>
      </c>
      <c r="G6" s="69">
        <v>10</v>
      </c>
      <c r="H6" s="69">
        <v>9</v>
      </c>
      <c r="I6" s="69">
        <v>11</v>
      </c>
      <c r="J6" s="69">
        <v>10</v>
      </c>
      <c r="K6" s="69">
        <v>15</v>
      </c>
      <c r="L6" s="69">
        <v>26</v>
      </c>
      <c r="M6" s="69">
        <v>0</v>
      </c>
      <c r="N6" s="69">
        <v>5</v>
      </c>
      <c r="O6" s="70">
        <v>15</v>
      </c>
      <c r="P6" s="38"/>
      <c r="Q6" s="37"/>
      <c r="R6" s="217">
        <f t="shared" si="0"/>
        <v>131</v>
      </c>
      <c r="S6" s="99">
        <f t="shared" si="1"/>
        <v>73</v>
      </c>
      <c r="T6" s="12"/>
      <c r="U6" s="108"/>
      <c r="V6" s="96"/>
    </row>
    <row r="7" spans="1:22" ht="15" customHeight="1">
      <c r="A7" s="28"/>
      <c r="B7" s="71"/>
      <c r="C7" s="72" t="s">
        <v>20</v>
      </c>
      <c r="D7" s="73" t="s">
        <v>53</v>
      </c>
      <c r="E7" s="74">
        <v>29</v>
      </c>
      <c r="F7" s="75">
        <v>3</v>
      </c>
      <c r="G7" s="75">
        <v>16</v>
      </c>
      <c r="H7" s="75">
        <v>13.5</v>
      </c>
      <c r="I7" s="75">
        <v>13</v>
      </c>
      <c r="J7" s="75">
        <v>10</v>
      </c>
      <c r="K7" s="75">
        <v>25</v>
      </c>
      <c r="L7" s="75">
        <v>39</v>
      </c>
      <c r="M7" s="75">
        <v>0</v>
      </c>
      <c r="N7" s="75">
        <v>0</v>
      </c>
      <c r="O7" s="76">
        <v>15</v>
      </c>
      <c r="P7" s="40"/>
      <c r="Q7" s="39"/>
      <c r="R7" s="218">
        <f t="shared" si="0"/>
        <v>163.5</v>
      </c>
      <c r="S7" s="97">
        <f t="shared" si="1"/>
        <v>61</v>
      </c>
      <c r="T7" s="13">
        <f>$R$6+$R$7+$R$8</f>
        <v>448</v>
      </c>
      <c r="U7" s="98">
        <f>RANK(T7,$T$3:$T$77)</f>
        <v>23</v>
      </c>
      <c r="V7" s="96"/>
    </row>
    <row r="8" spans="1:22" ht="15" customHeight="1" thickBot="1">
      <c r="A8" s="29"/>
      <c r="B8" s="77"/>
      <c r="C8" s="78" t="s">
        <v>22</v>
      </c>
      <c r="D8" s="79" t="s">
        <v>54</v>
      </c>
      <c r="E8" s="80">
        <v>27</v>
      </c>
      <c r="F8" s="81">
        <v>7</v>
      </c>
      <c r="G8" s="81">
        <v>16</v>
      </c>
      <c r="H8" s="81">
        <v>12</v>
      </c>
      <c r="I8" s="81">
        <v>11</v>
      </c>
      <c r="J8" s="81">
        <v>8.5</v>
      </c>
      <c r="K8" s="81">
        <v>10</v>
      </c>
      <c r="L8" s="81">
        <v>42</v>
      </c>
      <c r="M8" s="81">
        <v>5</v>
      </c>
      <c r="N8" s="81">
        <v>0</v>
      </c>
      <c r="O8" s="82">
        <v>15</v>
      </c>
      <c r="P8" s="42"/>
      <c r="Q8" s="41"/>
      <c r="R8" s="219">
        <f t="shared" si="0"/>
        <v>153.5</v>
      </c>
      <c r="S8" s="98">
        <f t="shared" si="1"/>
        <v>66</v>
      </c>
      <c r="T8" s="14"/>
      <c r="U8" s="110"/>
      <c r="V8" s="96"/>
    </row>
    <row r="9" spans="1:22" ht="15" customHeight="1">
      <c r="A9" s="27" t="s">
        <v>13</v>
      </c>
      <c r="B9" s="65" t="s">
        <v>55</v>
      </c>
      <c r="C9" s="66" t="s">
        <v>19</v>
      </c>
      <c r="D9" s="67" t="s">
        <v>56</v>
      </c>
      <c r="E9" s="68">
        <v>29</v>
      </c>
      <c r="F9" s="69">
        <v>12</v>
      </c>
      <c r="G9" s="69">
        <v>20</v>
      </c>
      <c r="H9" s="69">
        <v>13.5</v>
      </c>
      <c r="I9" s="69">
        <v>15</v>
      </c>
      <c r="J9" s="69">
        <v>10</v>
      </c>
      <c r="K9" s="69">
        <v>22.5</v>
      </c>
      <c r="L9" s="69">
        <v>43</v>
      </c>
      <c r="M9" s="69">
        <v>0</v>
      </c>
      <c r="N9" s="69">
        <v>5</v>
      </c>
      <c r="O9" s="70">
        <v>15</v>
      </c>
      <c r="P9" s="38"/>
      <c r="Q9" s="37"/>
      <c r="R9" s="217">
        <f t="shared" si="0"/>
        <v>185</v>
      </c>
      <c r="S9" s="99">
        <f t="shared" si="1"/>
        <v>27</v>
      </c>
      <c r="T9" s="100"/>
      <c r="U9" s="253"/>
      <c r="V9" s="96"/>
    </row>
    <row r="10" spans="1:22" ht="15" customHeight="1">
      <c r="A10" s="28"/>
      <c r="B10" s="71"/>
      <c r="C10" s="72" t="s">
        <v>23</v>
      </c>
      <c r="D10" s="73" t="s">
        <v>57</v>
      </c>
      <c r="E10" s="74">
        <v>29</v>
      </c>
      <c r="F10" s="75">
        <v>15</v>
      </c>
      <c r="G10" s="75">
        <v>20</v>
      </c>
      <c r="H10" s="75">
        <v>15</v>
      </c>
      <c r="I10" s="75">
        <v>14</v>
      </c>
      <c r="J10" s="75">
        <v>10</v>
      </c>
      <c r="K10" s="75">
        <v>22.5</v>
      </c>
      <c r="L10" s="75">
        <v>44</v>
      </c>
      <c r="M10" s="75">
        <v>5</v>
      </c>
      <c r="N10" s="75">
        <v>5</v>
      </c>
      <c r="O10" s="76">
        <v>15</v>
      </c>
      <c r="P10" s="40"/>
      <c r="Q10" s="39"/>
      <c r="R10" s="218">
        <f t="shared" si="0"/>
        <v>194.5</v>
      </c>
      <c r="S10" s="97">
        <f t="shared" si="1"/>
        <v>14</v>
      </c>
      <c r="T10" s="13">
        <f>R9+R10+R11</f>
        <v>558</v>
      </c>
      <c r="U10" s="98">
        <f>RANK(T10,$T$3:$T$77)</f>
        <v>9</v>
      </c>
      <c r="V10" s="96"/>
    </row>
    <row r="11" spans="1:22" ht="15" customHeight="1" thickBot="1">
      <c r="A11" s="29"/>
      <c r="B11" s="77"/>
      <c r="C11" s="78" t="s">
        <v>14</v>
      </c>
      <c r="D11" s="79" t="s">
        <v>58</v>
      </c>
      <c r="E11" s="80">
        <v>29</v>
      </c>
      <c r="F11" s="81">
        <v>15</v>
      </c>
      <c r="G11" s="81">
        <v>20</v>
      </c>
      <c r="H11" s="81">
        <v>15</v>
      </c>
      <c r="I11" s="81">
        <v>14</v>
      </c>
      <c r="J11" s="81">
        <v>10</v>
      </c>
      <c r="K11" s="81">
        <v>22.5</v>
      </c>
      <c r="L11" s="81">
        <v>33</v>
      </c>
      <c r="M11" s="81">
        <v>0</v>
      </c>
      <c r="N11" s="81">
        <v>5</v>
      </c>
      <c r="O11" s="82">
        <v>15</v>
      </c>
      <c r="P11" s="42"/>
      <c r="Q11" s="41"/>
      <c r="R11" s="219">
        <f t="shared" si="0"/>
        <v>178.5</v>
      </c>
      <c r="S11" s="101">
        <f t="shared" si="1"/>
        <v>40</v>
      </c>
      <c r="T11" s="14"/>
      <c r="U11" s="110"/>
      <c r="V11" s="96"/>
    </row>
    <row r="12" spans="1:22" ht="15" customHeight="1">
      <c r="A12" s="27" t="s">
        <v>16</v>
      </c>
      <c r="B12" s="65" t="s">
        <v>59</v>
      </c>
      <c r="C12" s="66" t="s">
        <v>25</v>
      </c>
      <c r="D12" s="67" t="s">
        <v>60</v>
      </c>
      <c r="E12" s="68">
        <v>30</v>
      </c>
      <c r="F12" s="69">
        <v>15</v>
      </c>
      <c r="G12" s="69">
        <v>20</v>
      </c>
      <c r="H12" s="69">
        <v>15</v>
      </c>
      <c r="I12" s="69">
        <v>14</v>
      </c>
      <c r="J12" s="69">
        <v>10</v>
      </c>
      <c r="K12" s="69">
        <v>25</v>
      </c>
      <c r="L12" s="69">
        <v>43</v>
      </c>
      <c r="M12" s="69">
        <v>5</v>
      </c>
      <c r="N12" s="69">
        <v>5</v>
      </c>
      <c r="O12" s="70">
        <v>15</v>
      </c>
      <c r="P12" s="38"/>
      <c r="Q12" s="37"/>
      <c r="R12" s="217">
        <f t="shared" si="0"/>
        <v>197</v>
      </c>
      <c r="S12" s="97">
        <f t="shared" si="1"/>
        <v>6</v>
      </c>
      <c r="T12" s="12"/>
      <c r="U12" s="108"/>
      <c r="V12" s="96"/>
    </row>
    <row r="13" spans="1:22" ht="15" customHeight="1">
      <c r="A13" s="28"/>
      <c r="B13" s="71"/>
      <c r="C13" s="72" t="s">
        <v>28</v>
      </c>
      <c r="D13" s="73" t="s">
        <v>61</v>
      </c>
      <c r="E13" s="74">
        <v>30</v>
      </c>
      <c r="F13" s="75">
        <v>15</v>
      </c>
      <c r="G13" s="75">
        <v>20</v>
      </c>
      <c r="H13" s="75">
        <v>15</v>
      </c>
      <c r="I13" s="75">
        <v>14</v>
      </c>
      <c r="J13" s="75">
        <v>4.5</v>
      </c>
      <c r="K13" s="75">
        <v>25</v>
      </c>
      <c r="L13" s="75">
        <v>33</v>
      </c>
      <c r="M13" s="75">
        <v>0</v>
      </c>
      <c r="N13" s="75">
        <v>5</v>
      </c>
      <c r="O13" s="76">
        <v>15</v>
      </c>
      <c r="P13" s="40"/>
      <c r="Q13" s="39"/>
      <c r="R13" s="218">
        <f t="shared" si="0"/>
        <v>176.5</v>
      </c>
      <c r="S13" s="97">
        <f t="shared" si="1"/>
        <v>44</v>
      </c>
      <c r="T13" s="13">
        <f>R12+R13+R14</f>
        <v>569.5</v>
      </c>
      <c r="U13" s="98">
        <f>RANK(T13,$T$3:$T$77)</f>
        <v>7</v>
      </c>
      <c r="V13" s="96"/>
    </row>
    <row r="14" spans="1:22" ht="15" customHeight="1" thickBot="1">
      <c r="A14" s="29"/>
      <c r="B14" s="77"/>
      <c r="C14" s="78" t="s">
        <v>15</v>
      </c>
      <c r="D14" s="79" t="s">
        <v>134</v>
      </c>
      <c r="E14" s="80">
        <v>30</v>
      </c>
      <c r="F14" s="81">
        <v>15</v>
      </c>
      <c r="G14" s="81">
        <v>20</v>
      </c>
      <c r="H14" s="81">
        <v>15</v>
      </c>
      <c r="I14" s="81">
        <v>14</v>
      </c>
      <c r="J14" s="81">
        <v>10</v>
      </c>
      <c r="K14" s="81">
        <v>25</v>
      </c>
      <c r="L14" s="81">
        <v>47</v>
      </c>
      <c r="M14" s="81">
        <v>0</v>
      </c>
      <c r="N14" s="81">
        <v>5</v>
      </c>
      <c r="O14" s="82">
        <v>15</v>
      </c>
      <c r="P14" s="42"/>
      <c r="Q14" s="41"/>
      <c r="R14" s="219">
        <f t="shared" si="0"/>
        <v>196</v>
      </c>
      <c r="S14" s="98">
        <f t="shared" si="1"/>
        <v>7</v>
      </c>
      <c r="T14" s="14"/>
      <c r="U14" s="110"/>
      <c r="V14" s="96"/>
    </row>
    <row r="15" spans="1:22" ht="15" customHeight="1">
      <c r="A15" s="27" t="s">
        <v>20</v>
      </c>
      <c r="B15" s="65" t="s">
        <v>62</v>
      </c>
      <c r="C15" s="66" t="s">
        <v>27</v>
      </c>
      <c r="D15" s="67" t="s">
        <v>63</v>
      </c>
      <c r="E15" s="68">
        <v>29</v>
      </c>
      <c r="F15" s="69">
        <v>12</v>
      </c>
      <c r="G15" s="69">
        <v>12</v>
      </c>
      <c r="H15" s="69">
        <v>15</v>
      </c>
      <c r="I15" s="69">
        <v>13</v>
      </c>
      <c r="J15" s="69">
        <v>10</v>
      </c>
      <c r="K15" s="69">
        <v>25</v>
      </c>
      <c r="L15" s="69">
        <v>40</v>
      </c>
      <c r="M15" s="69">
        <v>0</v>
      </c>
      <c r="N15" s="69">
        <v>5</v>
      </c>
      <c r="O15" s="70">
        <v>15</v>
      </c>
      <c r="P15" s="38"/>
      <c r="Q15" s="37"/>
      <c r="R15" s="217">
        <f t="shared" si="0"/>
        <v>176</v>
      </c>
      <c r="S15" s="99">
        <f t="shared" si="1"/>
        <v>45</v>
      </c>
      <c r="T15" s="12"/>
      <c r="U15" s="108"/>
      <c r="V15" s="96"/>
    </row>
    <row r="16" spans="1:22" ht="15" customHeight="1">
      <c r="A16" s="28"/>
      <c r="B16" s="71"/>
      <c r="C16" s="72" t="s">
        <v>12</v>
      </c>
      <c r="D16" s="73" t="s">
        <v>64</v>
      </c>
      <c r="E16" s="74">
        <v>26</v>
      </c>
      <c r="F16" s="75">
        <v>15</v>
      </c>
      <c r="G16" s="75">
        <v>18</v>
      </c>
      <c r="H16" s="75">
        <v>7.5</v>
      </c>
      <c r="I16" s="75">
        <v>12</v>
      </c>
      <c r="J16" s="75">
        <v>10</v>
      </c>
      <c r="K16" s="75">
        <v>17.5</v>
      </c>
      <c r="L16" s="75">
        <v>41</v>
      </c>
      <c r="M16" s="75">
        <v>5</v>
      </c>
      <c r="N16" s="75">
        <v>5</v>
      </c>
      <c r="O16" s="76">
        <v>15</v>
      </c>
      <c r="P16" s="40"/>
      <c r="Q16" s="39"/>
      <c r="R16" s="218">
        <f t="shared" si="0"/>
        <v>172</v>
      </c>
      <c r="S16" s="97">
        <f t="shared" si="1"/>
        <v>50</v>
      </c>
      <c r="T16" s="13">
        <f>R15+R16+R17</f>
        <v>505.5</v>
      </c>
      <c r="U16" s="98">
        <f>RANK(T16,$T$3:$T$77)</f>
        <v>19</v>
      </c>
      <c r="V16" s="96"/>
    </row>
    <row r="17" spans="1:22" ht="15" customHeight="1" thickBot="1">
      <c r="A17" s="29"/>
      <c r="B17" s="77"/>
      <c r="C17" s="78" t="s">
        <v>24</v>
      </c>
      <c r="D17" s="79" t="s">
        <v>65</v>
      </c>
      <c r="E17" s="80">
        <v>30</v>
      </c>
      <c r="F17" s="81">
        <v>9</v>
      </c>
      <c r="G17" s="81">
        <v>18</v>
      </c>
      <c r="H17" s="81">
        <v>9</v>
      </c>
      <c r="I17" s="81">
        <v>13</v>
      </c>
      <c r="J17" s="81">
        <v>8.5</v>
      </c>
      <c r="K17" s="81">
        <v>20</v>
      </c>
      <c r="L17" s="81">
        <v>35</v>
      </c>
      <c r="M17" s="81">
        <v>0</v>
      </c>
      <c r="N17" s="81">
        <v>0</v>
      </c>
      <c r="O17" s="82">
        <v>15</v>
      </c>
      <c r="P17" s="42"/>
      <c r="Q17" s="41"/>
      <c r="R17" s="219">
        <f t="shared" si="0"/>
        <v>157.5</v>
      </c>
      <c r="S17" s="98">
        <f t="shared" si="1"/>
        <v>64</v>
      </c>
      <c r="T17" s="14"/>
      <c r="U17" s="110"/>
      <c r="V17" s="96"/>
    </row>
    <row r="18" spans="1:22" ht="15" customHeight="1">
      <c r="A18" s="28" t="s">
        <v>22</v>
      </c>
      <c r="B18" s="71" t="s">
        <v>31</v>
      </c>
      <c r="C18" s="66" t="s">
        <v>21</v>
      </c>
      <c r="D18" s="102" t="s">
        <v>66</v>
      </c>
      <c r="E18" s="103">
        <v>27</v>
      </c>
      <c r="F18" s="104">
        <v>15</v>
      </c>
      <c r="G18" s="104">
        <v>20</v>
      </c>
      <c r="H18" s="104">
        <v>13.5</v>
      </c>
      <c r="I18" s="104">
        <v>13</v>
      </c>
      <c r="J18" s="104">
        <v>8.5</v>
      </c>
      <c r="K18" s="104">
        <v>25</v>
      </c>
      <c r="L18" s="104">
        <v>37</v>
      </c>
      <c r="M18" s="104">
        <v>0</v>
      </c>
      <c r="N18" s="104">
        <v>5</v>
      </c>
      <c r="O18" s="105">
        <v>15</v>
      </c>
      <c r="P18" s="106"/>
      <c r="Q18" s="208"/>
      <c r="R18" s="220">
        <f t="shared" si="0"/>
        <v>179</v>
      </c>
      <c r="S18" s="99">
        <f t="shared" si="1"/>
        <v>39</v>
      </c>
      <c r="T18" s="107"/>
      <c r="U18" s="108"/>
      <c r="V18" s="96"/>
    </row>
    <row r="19" spans="1:22" ht="15" customHeight="1">
      <c r="A19" s="28"/>
      <c r="B19" s="71"/>
      <c r="C19" s="72" t="s">
        <v>18</v>
      </c>
      <c r="D19" s="73" t="s">
        <v>67</v>
      </c>
      <c r="E19" s="74">
        <v>29</v>
      </c>
      <c r="F19" s="75">
        <v>15</v>
      </c>
      <c r="G19" s="75">
        <v>20</v>
      </c>
      <c r="H19" s="75">
        <v>15</v>
      </c>
      <c r="I19" s="75">
        <v>13</v>
      </c>
      <c r="J19" s="75">
        <v>6</v>
      </c>
      <c r="K19" s="75">
        <v>25</v>
      </c>
      <c r="L19" s="75">
        <v>48</v>
      </c>
      <c r="M19" s="75">
        <v>5</v>
      </c>
      <c r="N19" s="75">
        <v>5</v>
      </c>
      <c r="O19" s="76">
        <v>15</v>
      </c>
      <c r="P19" s="40"/>
      <c r="Q19" s="39"/>
      <c r="R19" s="218">
        <f t="shared" si="0"/>
        <v>196</v>
      </c>
      <c r="S19" s="97">
        <f t="shared" si="1"/>
        <v>7</v>
      </c>
      <c r="T19" s="13">
        <f>R18+R19+R20</f>
        <v>555</v>
      </c>
      <c r="U19" s="98">
        <f>RANK(T19,$T$3:$T$77)</f>
        <v>11</v>
      </c>
      <c r="V19" s="96"/>
    </row>
    <row r="20" spans="1:22" ht="15" customHeight="1" thickBot="1">
      <c r="A20" s="28"/>
      <c r="B20" s="71"/>
      <c r="C20" s="78" t="s">
        <v>30</v>
      </c>
      <c r="D20" s="79" t="s">
        <v>68</v>
      </c>
      <c r="E20" s="80">
        <v>28</v>
      </c>
      <c r="F20" s="81">
        <v>15</v>
      </c>
      <c r="G20" s="81">
        <v>20</v>
      </c>
      <c r="H20" s="81">
        <v>15</v>
      </c>
      <c r="I20" s="81">
        <v>14</v>
      </c>
      <c r="J20" s="81">
        <v>10</v>
      </c>
      <c r="K20" s="81">
        <v>25</v>
      </c>
      <c r="L20" s="81">
        <v>38</v>
      </c>
      <c r="M20" s="81">
        <v>0</v>
      </c>
      <c r="N20" s="81">
        <v>0</v>
      </c>
      <c r="O20" s="82">
        <v>15</v>
      </c>
      <c r="P20" s="42"/>
      <c r="Q20" s="41"/>
      <c r="R20" s="221">
        <f t="shared" si="0"/>
        <v>180</v>
      </c>
      <c r="S20" s="98">
        <f t="shared" si="1"/>
        <v>36</v>
      </c>
      <c r="T20" s="109"/>
      <c r="U20" s="110"/>
      <c r="V20" s="96"/>
    </row>
    <row r="21" spans="1:22" ht="15" customHeight="1">
      <c r="A21" s="27" t="s">
        <v>19</v>
      </c>
      <c r="B21" s="65" t="s">
        <v>69</v>
      </c>
      <c r="C21" s="66" t="s">
        <v>32</v>
      </c>
      <c r="D21" s="67" t="s">
        <v>135</v>
      </c>
      <c r="E21" s="68">
        <v>29</v>
      </c>
      <c r="F21" s="69">
        <v>15</v>
      </c>
      <c r="G21" s="69">
        <v>18</v>
      </c>
      <c r="H21" s="69">
        <v>13.5</v>
      </c>
      <c r="I21" s="69">
        <v>14</v>
      </c>
      <c r="J21" s="69">
        <v>8.5</v>
      </c>
      <c r="K21" s="69">
        <v>25</v>
      </c>
      <c r="L21" s="69">
        <v>33</v>
      </c>
      <c r="M21" s="69">
        <v>5</v>
      </c>
      <c r="N21" s="69">
        <v>5</v>
      </c>
      <c r="O21" s="70">
        <v>15</v>
      </c>
      <c r="P21" s="38"/>
      <c r="Q21" s="37"/>
      <c r="R21" s="217">
        <f t="shared" si="0"/>
        <v>181</v>
      </c>
      <c r="S21" s="99">
        <f t="shared" si="1"/>
        <v>35</v>
      </c>
      <c r="T21" s="12"/>
      <c r="U21" s="108"/>
      <c r="V21" s="96"/>
    </row>
    <row r="22" spans="1:22" ht="15" customHeight="1">
      <c r="A22" s="28"/>
      <c r="B22" s="71"/>
      <c r="C22" s="72" t="s">
        <v>29</v>
      </c>
      <c r="D22" s="73" t="s">
        <v>136</v>
      </c>
      <c r="E22" s="74">
        <v>29</v>
      </c>
      <c r="F22" s="75">
        <v>15</v>
      </c>
      <c r="G22" s="75">
        <v>20</v>
      </c>
      <c r="H22" s="75">
        <v>12</v>
      </c>
      <c r="I22" s="75">
        <v>14</v>
      </c>
      <c r="J22" s="75">
        <v>10</v>
      </c>
      <c r="K22" s="75">
        <v>25</v>
      </c>
      <c r="L22" s="75">
        <v>30</v>
      </c>
      <c r="M22" s="75">
        <v>5</v>
      </c>
      <c r="N22" s="75">
        <v>0</v>
      </c>
      <c r="O22" s="76">
        <v>15</v>
      </c>
      <c r="P22" s="40"/>
      <c r="Q22" s="39"/>
      <c r="R22" s="218">
        <f t="shared" si="0"/>
        <v>175</v>
      </c>
      <c r="S22" s="97">
        <f t="shared" si="1"/>
        <v>47</v>
      </c>
      <c r="T22" s="13">
        <f>R21+R22+R23</f>
        <v>526.5</v>
      </c>
      <c r="U22" s="98">
        <f>RANK(T22,$T$3:$T$77)</f>
        <v>16</v>
      </c>
      <c r="V22" s="96"/>
    </row>
    <row r="23" spans="1:22" ht="15" customHeight="1" thickBot="1">
      <c r="A23" s="29"/>
      <c r="B23" s="77"/>
      <c r="C23" s="78" t="s">
        <v>34</v>
      </c>
      <c r="D23" s="79" t="s">
        <v>137</v>
      </c>
      <c r="E23" s="80">
        <v>29</v>
      </c>
      <c r="F23" s="81">
        <v>15</v>
      </c>
      <c r="G23" s="81">
        <v>12</v>
      </c>
      <c r="H23" s="81">
        <v>15</v>
      </c>
      <c r="I23" s="81">
        <v>15</v>
      </c>
      <c r="J23" s="81">
        <v>10</v>
      </c>
      <c r="K23" s="81">
        <v>12.5</v>
      </c>
      <c r="L23" s="81">
        <v>42</v>
      </c>
      <c r="M23" s="81">
        <v>5</v>
      </c>
      <c r="N23" s="81">
        <v>0</v>
      </c>
      <c r="O23" s="82">
        <v>15</v>
      </c>
      <c r="P23" s="42"/>
      <c r="Q23" s="41"/>
      <c r="R23" s="219">
        <f t="shared" si="0"/>
        <v>170.5</v>
      </c>
      <c r="S23" s="98">
        <f t="shared" si="1"/>
        <v>55</v>
      </c>
      <c r="T23" s="14"/>
      <c r="U23" s="110"/>
      <c r="V23" s="96"/>
    </row>
    <row r="24" spans="1:22" ht="15" customHeight="1">
      <c r="A24" s="27" t="s">
        <v>23</v>
      </c>
      <c r="B24" s="65" t="s">
        <v>70</v>
      </c>
      <c r="C24" s="66" t="s">
        <v>33</v>
      </c>
      <c r="D24" s="67" t="s">
        <v>71</v>
      </c>
      <c r="E24" s="68">
        <v>27</v>
      </c>
      <c r="F24" s="69">
        <v>12</v>
      </c>
      <c r="G24" s="69">
        <v>18</v>
      </c>
      <c r="H24" s="69">
        <v>15</v>
      </c>
      <c r="I24" s="69">
        <v>13</v>
      </c>
      <c r="J24" s="69">
        <v>10</v>
      </c>
      <c r="K24" s="69">
        <v>17.5</v>
      </c>
      <c r="L24" s="69">
        <v>22</v>
      </c>
      <c r="M24" s="69">
        <v>0</v>
      </c>
      <c r="N24" s="111">
        <v>0</v>
      </c>
      <c r="O24" s="70">
        <v>15</v>
      </c>
      <c r="P24" s="38"/>
      <c r="Q24" s="37"/>
      <c r="R24" s="217">
        <f t="shared" si="0"/>
        <v>149.5</v>
      </c>
      <c r="S24" s="99">
        <f t="shared" si="1"/>
        <v>68</v>
      </c>
      <c r="T24" s="12"/>
      <c r="U24" s="108"/>
      <c r="V24" s="96"/>
    </row>
    <row r="25" spans="1:22" ht="15" customHeight="1">
      <c r="A25" s="28"/>
      <c r="B25" s="71"/>
      <c r="C25" s="72" t="s">
        <v>81</v>
      </c>
      <c r="D25" s="73" t="s">
        <v>72</v>
      </c>
      <c r="E25" s="74">
        <v>28</v>
      </c>
      <c r="F25" s="75">
        <v>15</v>
      </c>
      <c r="G25" s="75">
        <v>20</v>
      </c>
      <c r="H25" s="75">
        <v>15</v>
      </c>
      <c r="I25" s="75">
        <v>13</v>
      </c>
      <c r="J25" s="75">
        <v>6</v>
      </c>
      <c r="K25" s="75">
        <v>20</v>
      </c>
      <c r="L25" s="75">
        <v>35</v>
      </c>
      <c r="M25" s="75">
        <v>5</v>
      </c>
      <c r="N25" s="75">
        <v>0</v>
      </c>
      <c r="O25" s="76">
        <v>15</v>
      </c>
      <c r="P25" s="40"/>
      <c r="Q25" s="39"/>
      <c r="R25" s="218">
        <f t="shared" si="0"/>
        <v>172</v>
      </c>
      <c r="S25" s="97">
        <f t="shared" si="1"/>
        <v>50</v>
      </c>
      <c r="T25" s="13">
        <f>R24+R25+R26</f>
        <v>477.5</v>
      </c>
      <c r="U25" s="98">
        <f>RANK(T25,$T$3:$T$77)</f>
        <v>22</v>
      </c>
      <c r="V25" s="96"/>
    </row>
    <row r="26" spans="1:22" ht="15" customHeight="1" thickBot="1">
      <c r="A26" s="29"/>
      <c r="B26" s="77"/>
      <c r="C26" s="78" t="s">
        <v>82</v>
      </c>
      <c r="D26" s="79" t="s">
        <v>144</v>
      </c>
      <c r="E26" s="80">
        <v>24</v>
      </c>
      <c r="F26" s="81">
        <v>12</v>
      </c>
      <c r="G26" s="81">
        <v>16</v>
      </c>
      <c r="H26" s="81">
        <v>15</v>
      </c>
      <c r="I26" s="81">
        <v>14</v>
      </c>
      <c r="J26" s="81">
        <v>10</v>
      </c>
      <c r="K26" s="81">
        <v>10</v>
      </c>
      <c r="L26" s="81">
        <v>35</v>
      </c>
      <c r="M26" s="81">
        <v>5</v>
      </c>
      <c r="N26" s="81">
        <v>0</v>
      </c>
      <c r="O26" s="82">
        <v>15</v>
      </c>
      <c r="P26" s="42"/>
      <c r="Q26" s="41"/>
      <c r="R26" s="219">
        <f t="shared" si="0"/>
        <v>156</v>
      </c>
      <c r="S26" s="98">
        <f t="shared" si="1"/>
        <v>65</v>
      </c>
      <c r="T26" s="14"/>
      <c r="U26" s="110"/>
      <c r="V26" s="96"/>
    </row>
    <row r="27" spans="1:22" ht="15" customHeight="1">
      <c r="A27" s="129" t="s">
        <v>14</v>
      </c>
      <c r="B27" s="262" t="s">
        <v>26</v>
      </c>
      <c r="C27" s="66" t="s">
        <v>83</v>
      </c>
      <c r="D27" s="260" t="s">
        <v>73</v>
      </c>
      <c r="E27" s="242">
        <v>29</v>
      </c>
      <c r="F27" s="243">
        <v>15</v>
      </c>
      <c r="G27" s="243">
        <v>20</v>
      </c>
      <c r="H27" s="243">
        <v>15</v>
      </c>
      <c r="I27" s="243">
        <v>15</v>
      </c>
      <c r="J27" s="243">
        <v>10</v>
      </c>
      <c r="K27" s="243">
        <v>25</v>
      </c>
      <c r="L27" s="243">
        <v>47</v>
      </c>
      <c r="M27" s="243">
        <v>5</v>
      </c>
      <c r="N27" s="243">
        <v>5</v>
      </c>
      <c r="O27" s="244">
        <v>15</v>
      </c>
      <c r="P27" s="245"/>
      <c r="Q27" s="246"/>
      <c r="R27" s="247">
        <f t="shared" si="0"/>
        <v>201</v>
      </c>
      <c r="S27" s="248">
        <f t="shared" si="1"/>
        <v>2</v>
      </c>
      <c r="T27" s="130"/>
      <c r="U27" s="249"/>
      <c r="V27" s="96"/>
    </row>
    <row r="28" spans="1:22" ht="15" customHeight="1">
      <c r="A28" s="131"/>
      <c r="B28" s="132"/>
      <c r="C28" s="72" t="s">
        <v>146</v>
      </c>
      <c r="D28" s="199" t="s">
        <v>74</v>
      </c>
      <c r="E28" s="133">
        <v>29</v>
      </c>
      <c r="F28" s="134">
        <v>15</v>
      </c>
      <c r="G28" s="134">
        <v>20</v>
      </c>
      <c r="H28" s="134">
        <v>15</v>
      </c>
      <c r="I28" s="134">
        <v>14</v>
      </c>
      <c r="J28" s="134">
        <v>6</v>
      </c>
      <c r="K28" s="134">
        <v>25</v>
      </c>
      <c r="L28" s="134">
        <v>35</v>
      </c>
      <c r="M28" s="134">
        <v>5</v>
      </c>
      <c r="N28" s="134">
        <v>5</v>
      </c>
      <c r="O28" s="135">
        <v>15</v>
      </c>
      <c r="P28" s="136"/>
      <c r="Q28" s="137"/>
      <c r="R28" s="222">
        <f t="shared" si="0"/>
        <v>184</v>
      </c>
      <c r="S28" s="138">
        <f t="shared" si="1"/>
        <v>29</v>
      </c>
      <c r="T28" s="139">
        <f>R27+R28+R29</f>
        <v>580</v>
      </c>
      <c r="U28" s="251">
        <f>RANK(T28,$T$3:$T$77)</f>
        <v>3</v>
      </c>
      <c r="V28" s="96"/>
    </row>
    <row r="29" spans="1:22" ht="15" customHeight="1" thickBot="1">
      <c r="A29" s="140"/>
      <c r="B29" s="141"/>
      <c r="C29" s="78" t="s">
        <v>147</v>
      </c>
      <c r="D29" s="200" t="s">
        <v>75</v>
      </c>
      <c r="E29" s="142">
        <v>29</v>
      </c>
      <c r="F29" s="143">
        <v>15</v>
      </c>
      <c r="G29" s="143">
        <v>20</v>
      </c>
      <c r="H29" s="143">
        <v>15</v>
      </c>
      <c r="I29" s="143">
        <v>15</v>
      </c>
      <c r="J29" s="143">
        <v>10</v>
      </c>
      <c r="K29" s="143">
        <v>25</v>
      </c>
      <c r="L29" s="143">
        <v>46</v>
      </c>
      <c r="M29" s="143">
        <v>0</v>
      </c>
      <c r="N29" s="143">
        <v>5</v>
      </c>
      <c r="O29" s="144">
        <v>15</v>
      </c>
      <c r="P29" s="145"/>
      <c r="Q29" s="146"/>
      <c r="R29" s="223">
        <f t="shared" si="0"/>
        <v>195</v>
      </c>
      <c r="S29" s="147">
        <f t="shared" si="1"/>
        <v>10</v>
      </c>
      <c r="T29" s="148"/>
      <c r="U29" s="250"/>
      <c r="V29" s="96"/>
    </row>
    <row r="30" spans="1:22" ht="15" customHeight="1">
      <c r="A30" s="27" t="s">
        <v>25</v>
      </c>
      <c r="B30" s="65" t="s">
        <v>76</v>
      </c>
      <c r="C30" s="66" t="s">
        <v>148</v>
      </c>
      <c r="D30" s="67" t="s">
        <v>77</v>
      </c>
      <c r="E30" s="68">
        <v>28</v>
      </c>
      <c r="F30" s="69">
        <v>15</v>
      </c>
      <c r="G30" s="69">
        <v>16</v>
      </c>
      <c r="H30" s="69">
        <v>15</v>
      </c>
      <c r="I30" s="69">
        <v>15</v>
      </c>
      <c r="J30" s="69">
        <v>10</v>
      </c>
      <c r="K30" s="69">
        <v>22.5</v>
      </c>
      <c r="L30" s="69">
        <v>37</v>
      </c>
      <c r="M30" s="69">
        <v>5</v>
      </c>
      <c r="N30" s="69">
        <v>0</v>
      </c>
      <c r="O30" s="70">
        <v>15</v>
      </c>
      <c r="P30" s="38"/>
      <c r="Q30" s="37"/>
      <c r="R30" s="217">
        <f t="shared" si="0"/>
        <v>178.5</v>
      </c>
      <c r="S30" s="99">
        <f t="shared" si="1"/>
        <v>40</v>
      </c>
      <c r="T30" s="12"/>
      <c r="U30" s="108"/>
      <c r="V30" s="96"/>
    </row>
    <row r="31" spans="1:22" ht="15" customHeight="1">
      <c r="A31" s="28"/>
      <c r="B31" s="71"/>
      <c r="C31" s="72" t="s">
        <v>149</v>
      </c>
      <c r="D31" s="73" t="s">
        <v>78</v>
      </c>
      <c r="E31" s="74">
        <v>28</v>
      </c>
      <c r="F31" s="75">
        <v>12</v>
      </c>
      <c r="G31" s="75">
        <v>16</v>
      </c>
      <c r="H31" s="75">
        <v>15</v>
      </c>
      <c r="I31" s="75">
        <v>15</v>
      </c>
      <c r="J31" s="75">
        <v>10</v>
      </c>
      <c r="K31" s="75">
        <v>20</v>
      </c>
      <c r="L31" s="75">
        <v>44</v>
      </c>
      <c r="M31" s="75">
        <v>0</v>
      </c>
      <c r="N31" s="75">
        <v>5</v>
      </c>
      <c r="O31" s="76">
        <v>15</v>
      </c>
      <c r="P31" s="40"/>
      <c r="Q31" s="39"/>
      <c r="R31" s="218">
        <f t="shared" si="0"/>
        <v>180</v>
      </c>
      <c r="S31" s="97">
        <f t="shared" si="1"/>
        <v>36</v>
      </c>
      <c r="T31" s="13">
        <f>R30+R31+R32</f>
        <v>541.5</v>
      </c>
      <c r="U31" s="98">
        <f>RANK(T31,$T$3:$T$77)</f>
        <v>13</v>
      </c>
      <c r="V31" s="96"/>
    </row>
    <row r="32" spans="1:22" ht="15" customHeight="1" thickBot="1">
      <c r="A32" s="29"/>
      <c r="B32" s="77"/>
      <c r="C32" s="78" t="s">
        <v>150</v>
      </c>
      <c r="D32" s="79" t="s">
        <v>79</v>
      </c>
      <c r="E32" s="80">
        <v>28</v>
      </c>
      <c r="F32" s="81">
        <v>14</v>
      </c>
      <c r="G32" s="81">
        <v>20</v>
      </c>
      <c r="H32" s="81">
        <v>15</v>
      </c>
      <c r="I32" s="81">
        <v>14</v>
      </c>
      <c r="J32" s="81">
        <v>10</v>
      </c>
      <c r="K32" s="81">
        <v>20</v>
      </c>
      <c r="L32" s="81">
        <v>42</v>
      </c>
      <c r="M32" s="81">
        <v>5</v>
      </c>
      <c r="N32" s="81">
        <v>0</v>
      </c>
      <c r="O32" s="82">
        <v>15</v>
      </c>
      <c r="P32" s="42"/>
      <c r="Q32" s="41"/>
      <c r="R32" s="219">
        <f t="shared" si="0"/>
        <v>183</v>
      </c>
      <c r="S32" s="98">
        <f t="shared" si="1"/>
        <v>31</v>
      </c>
      <c r="T32" s="14"/>
      <c r="U32" s="110"/>
      <c r="V32" s="96"/>
    </row>
    <row r="33" spans="1:22" ht="15" customHeight="1">
      <c r="A33" s="27" t="s">
        <v>28</v>
      </c>
      <c r="B33" s="65" t="s">
        <v>80</v>
      </c>
      <c r="C33" s="66" t="s">
        <v>151</v>
      </c>
      <c r="D33" s="67" t="s">
        <v>84</v>
      </c>
      <c r="E33" s="68">
        <v>30</v>
      </c>
      <c r="F33" s="69">
        <v>15</v>
      </c>
      <c r="G33" s="69">
        <v>20</v>
      </c>
      <c r="H33" s="69">
        <v>15</v>
      </c>
      <c r="I33" s="69">
        <v>15</v>
      </c>
      <c r="J33" s="69">
        <v>10</v>
      </c>
      <c r="K33" s="69">
        <v>22.5</v>
      </c>
      <c r="L33" s="69">
        <v>40</v>
      </c>
      <c r="M33" s="69">
        <v>5</v>
      </c>
      <c r="N33" s="69">
        <v>5</v>
      </c>
      <c r="O33" s="70">
        <v>15</v>
      </c>
      <c r="P33" s="38"/>
      <c r="Q33" s="37"/>
      <c r="R33" s="217">
        <f t="shared" si="0"/>
        <v>192.5</v>
      </c>
      <c r="S33" s="99">
        <f t="shared" si="1"/>
        <v>17</v>
      </c>
      <c r="T33" s="12"/>
      <c r="U33" s="108"/>
      <c r="V33" s="96"/>
    </row>
    <row r="34" spans="1:22" ht="15" customHeight="1">
      <c r="A34" s="28"/>
      <c r="B34" s="71"/>
      <c r="C34" s="72" t="s">
        <v>152</v>
      </c>
      <c r="D34" s="73" t="s">
        <v>85</v>
      </c>
      <c r="E34" s="74">
        <v>24</v>
      </c>
      <c r="F34" s="75">
        <v>12</v>
      </c>
      <c r="G34" s="75">
        <v>20</v>
      </c>
      <c r="H34" s="75">
        <v>13.5</v>
      </c>
      <c r="I34" s="75">
        <v>12</v>
      </c>
      <c r="J34" s="75">
        <v>7</v>
      </c>
      <c r="K34" s="75">
        <v>25</v>
      </c>
      <c r="L34" s="75">
        <v>33</v>
      </c>
      <c r="M34" s="75">
        <v>0</v>
      </c>
      <c r="N34" s="75">
        <v>5</v>
      </c>
      <c r="O34" s="76">
        <v>15</v>
      </c>
      <c r="P34" s="40"/>
      <c r="Q34" s="39"/>
      <c r="R34" s="218">
        <f t="shared" si="0"/>
        <v>166.5</v>
      </c>
      <c r="S34" s="97">
        <f t="shared" si="1"/>
        <v>60</v>
      </c>
      <c r="T34" s="13">
        <f>R33+R34+R35</f>
        <v>536.5</v>
      </c>
      <c r="U34" s="98">
        <f>RANK(T34,$T$3:$T$77)</f>
        <v>15</v>
      </c>
      <c r="V34" s="96"/>
    </row>
    <row r="35" spans="1:22" ht="15" customHeight="1" thickBot="1">
      <c r="A35" s="29"/>
      <c r="B35" s="77"/>
      <c r="C35" s="78" t="s">
        <v>153</v>
      </c>
      <c r="D35" s="79" t="s">
        <v>139</v>
      </c>
      <c r="E35" s="115">
        <v>28</v>
      </c>
      <c r="F35" s="116">
        <v>9</v>
      </c>
      <c r="G35" s="116">
        <v>20</v>
      </c>
      <c r="H35" s="116">
        <v>13.5</v>
      </c>
      <c r="I35" s="116">
        <v>12</v>
      </c>
      <c r="J35" s="116">
        <v>10</v>
      </c>
      <c r="K35" s="116">
        <v>25</v>
      </c>
      <c r="L35" s="116">
        <v>35</v>
      </c>
      <c r="M35" s="116">
        <v>5</v>
      </c>
      <c r="N35" s="116">
        <v>5</v>
      </c>
      <c r="O35" s="117">
        <v>15</v>
      </c>
      <c r="P35" s="42"/>
      <c r="Q35" s="41"/>
      <c r="R35" s="219">
        <f aca="true" t="shared" si="2" ref="R35:R66">SUM(E35:Q35)</f>
        <v>177.5</v>
      </c>
      <c r="S35" s="98">
        <f aca="true" t="shared" si="3" ref="S35:S66">RANK(R35,$R$3:$R$77)</f>
        <v>42</v>
      </c>
      <c r="T35" s="14"/>
      <c r="U35" s="110"/>
      <c r="V35" s="96"/>
    </row>
    <row r="36" spans="1:22" ht="15" customHeight="1">
      <c r="A36" s="27" t="s">
        <v>15</v>
      </c>
      <c r="B36" s="65" t="s">
        <v>86</v>
      </c>
      <c r="C36" s="66" t="s">
        <v>154</v>
      </c>
      <c r="D36" s="102" t="s">
        <v>87</v>
      </c>
      <c r="E36" s="121">
        <v>24</v>
      </c>
      <c r="F36" s="104">
        <v>15</v>
      </c>
      <c r="G36" s="104">
        <v>16</v>
      </c>
      <c r="H36" s="104">
        <v>12</v>
      </c>
      <c r="I36" s="104">
        <v>14</v>
      </c>
      <c r="J36" s="104">
        <v>10</v>
      </c>
      <c r="K36" s="104">
        <v>25</v>
      </c>
      <c r="L36" s="104">
        <v>37</v>
      </c>
      <c r="M36" s="104">
        <v>0</v>
      </c>
      <c r="N36" s="104">
        <v>0</v>
      </c>
      <c r="O36" s="118">
        <v>15</v>
      </c>
      <c r="P36" s="112"/>
      <c r="Q36" s="37"/>
      <c r="R36" s="217">
        <f t="shared" si="2"/>
        <v>168</v>
      </c>
      <c r="S36" s="99">
        <f t="shared" si="3"/>
        <v>57</v>
      </c>
      <c r="T36" s="12"/>
      <c r="U36" s="254"/>
      <c r="V36" s="96"/>
    </row>
    <row r="37" spans="1:22" ht="15" customHeight="1">
      <c r="A37" s="28"/>
      <c r="B37" s="71"/>
      <c r="C37" s="72" t="s">
        <v>155</v>
      </c>
      <c r="D37" s="73" t="s">
        <v>88</v>
      </c>
      <c r="E37" s="122">
        <v>27</v>
      </c>
      <c r="F37" s="75">
        <v>15</v>
      </c>
      <c r="G37" s="75">
        <v>20</v>
      </c>
      <c r="H37" s="75">
        <v>15</v>
      </c>
      <c r="I37" s="75">
        <v>15</v>
      </c>
      <c r="J37" s="75">
        <v>10</v>
      </c>
      <c r="K37" s="75">
        <v>20</v>
      </c>
      <c r="L37" s="75">
        <v>26</v>
      </c>
      <c r="M37" s="75">
        <v>0</v>
      </c>
      <c r="N37" s="75">
        <v>5</v>
      </c>
      <c r="O37" s="119">
        <v>15</v>
      </c>
      <c r="P37" s="113"/>
      <c r="Q37" s="39"/>
      <c r="R37" s="218">
        <f t="shared" si="2"/>
        <v>168</v>
      </c>
      <c r="S37" s="97">
        <f t="shared" si="3"/>
        <v>57</v>
      </c>
      <c r="T37" s="13">
        <f>R36+R37+R38</f>
        <v>484.5</v>
      </c>
      <c r="U37" s="98">
        <f>RANK(T37,$T$3:$T$77)</f>
        <v>21</v>
      </c>
      <c r="V37" s="96"/>
    </row>
    <row r="38" spans="1:22" ht="15" customHeight="1" thickBot="1">
      <c r="A38" s="29"/>
      <c r="B38" s="77"/>
      <c r="C38" s="78" t="s">
        <v>156</v>
      </c>
      <c r="D38" s="79" t="s">
        <v>89</v>
      </c>
      <c r="E38" s="123">
        <v>26</v>
      </c>
      <c r="F38" s="81">
        <v>15</v>
      </c>
      <c r="G38" s="81">
        <v>18</v>
      </c>
      <c r="H38" s="81">
        <v>12</v>
      </c>
      <c r="I38" s="81">
        <v>12</v>
      </c>
      <c r="J38" s="81">
        <v>8.5</v>
      </c>
      <c r="K38" s="81">
        <v>15</v>
      </c>
      <c r="L38" s="81">
        <v>22</v>
      </c>
      <c r="M38" s="81">
        <v>5</v>
      </c>
      <c r="N38" s="81">
        <v>0</v>
      </c>
      <c r="O38" s="120">
        <v>15</v>
      </c>
      <c r="P38" s="114"/>
      <c r="Q38" s="41"/>
      <c r="R38" s="219">
        <f t="shared" si="2"/>
        <v>148.5</v>
      </c>
      <c r="S38" s="98">
        <f t="shared" si="3"/>
        <v>69</v>
      </c>
      <c r="T38" s="14"/>
      <c r="U38" s="255"/>
      <c r="V38" s="96"/>
    </row>
    <row r="39" spans="1:22" ht="15" customHeight="1">
      <c r="A39" s="27" t="s">
        <v>27</v>
      </c>
      <c r="B39" s="65" t="s">
        <v>90</v>
      </c>
      <c r="C39" s="66" t="s">
        <v>157</v>
      </c>
      <c r="D39" s="67" t="s">
        <v>91</v>
      </c>
      <c r="E39" s="68">
        <v>25</v>
      </c>
      <c r="F39" s="69">
        <v>14</v>
      </c>
      <c r="G39" s="69">
        <v>20</v>
      </c>
      <c r="H39" s="69">
        <v>12</v>
      </c>
      <c r="I39" s="69">
        <v>14</v>
      </c>
      <c r="J39" s="69">
        <v>8.5</v>
      </c>
      <c r="K39" s="69">
        <v>25</v>
      </c>
      <c r="L39" s="69">
        <v>45</v>
      </c>
      <c r="M39" s="69">
        <v>0</v>
      </c>
      <c r="N39" s="69">
        <v>5</v>
      </c>
      <c r="O39" s="70">
        <v>15</v>
      </c>
      <c r="P39" s="38"/>
      <c r="Q39" s="37"/>
      <c r="R39" s="217">
        <f t="shared" si="2"/>
        <v>183.5</v>
      </c>
      <c r="S39" s="99">
        <f t="shared" si="3"/>
        <v>30</v>
      </c>
      <c r="T39" s="12"/>
      <c r="U39" s="108"/>
      <c r="V39" s="96"/>
    </row>
    <row r="40" spans="1:22" ht="15" customHeight="1">
      <c r="A40" s="28"/>
      <c r="B40" s="71"/>
      <c r="C40" s="72" t="s">
        <v>158</v>
      </c>
      <c r="D40" s="73" t="s">
        <v>92</v>
      </c>
      <c r="E40" s="74">
        <v>26</v>
      </c>
      <c r="F40" s="75">
        <v>12</v>
      </c>
      <c r="G40" s="75">
        <v>20</v>
      </c>
      <c r="H40" s="75">
        <v>10.5</v>
      </c>
      <c r="I40" s="75">
        <v>9</v>
      </c>
      <c r="J40" s="75">
        <v>6</v>
      </c>
      <c r="K40" s="75">
        <v>25</v>
      </c>
      <c r="L40" s="75">
        <v>25</v>
      </c>
      <c r="M40" s="75">
        <v>0</v>
      </c>
      <c r="N40" s="75">
        <v>0</v>
      </c>
      <c r="O40" s="76">
        <v>15</v>
      </c>
      <c r="P40" s="40"/>
      <c r="Q40" s="39"/>
      <c r="R40" s="218">
        <f t="shared" si="2"/>
        <v>148.5</v>
      </c>
      <c r="S40" s="97">
        <f t="shared" si="3"/>
        <v>69</v>
      </c>
      <c r="T40" s="13">
        <f>R39+R40+R41</f>
        <v>505.5</v>
      </c>
      <c r="U40" s="98">
        <f>RANK(T40,$T$3:$T$77)</f>
        <v>19</v>
      </c>
      <c r="V40" s="96"/>
    </row>
    <row r="41" spans="1:22" ht="15" customHeight="1" thickBot="1">
      <c r="A41" s="29"/>
      <c r="B41" s="77"/>
      <c r="C41" s="78" t="s">
        <v>159</v>
      </c>
      <c r="D41" s="79" t="s">
        <v>93</v>
      </c>
      <c r="E41" s="80">
        <v>25</v>
      </c>
      <c r="F41" s="81">
        <v>15</v>
      </c>
      <c r="G41" s="81">
        <v>18</v>
      </c>
      <c r="H41" s="81">
        <v>9</v>
      </c>
      <c r="I41" s="81">
        <v>14</v>
      </c>
      <c r="J41" s="81">
        <v>10</v>
      </c>
      <c r="K41" s="81">
        <v>17.5</v>
      </c>
      <c r="L41" s="81">
        <v>45</v>
      </c>
      <c r="M41" s="81">
        <v>5</v>
      </c>
      <c r="N41" s="81">
        <v>0</v>
      </c>
      <c r="O41" s="82">
        <v>15</v>
      </c>
      <c r="P41" s="42"/>
      <c r="Q41" s="41"/>
      <c r="R41" s="219">
        <f t="shared" si="2"/>
        <v>173.5</v>
      </c>
      <c r="S41" s="98">
        <f t="shared" si="3"/>
        <v>48</v>
      </c>
      <c r="T41" s="14"/>
      <c r="U41" s="110"/>
      <c r="V41" s="96"/>
    </row>
    <row r="42" spans="1:22" ht="15" customHeight="1">
      <c r="A42" s="28" t="s">
        <v>12</v>
      </c>
      <c r="B42" s="71" t="s">
        <v>94</v>
      </c>
      <c r="C42" s="66" t="s">
        <v>160</v>
      </c>
      <c r="D42" s="102" t="s">
        <v>95</v>
      </c>
      <c r="E42" s="103">
        <v>30</v>
      </c>
      <c r="F42" s="104">
        <v>15</v>
      </c>
      <c r="G42" s="104">
        <v>18</v>
      </c>
      <c r="H42" s="104">
        <v>15</v>
      </c>
      <c r="I42" s="104">
        <v>15</v>
      </c>
      <c r="J42" s="104">
        <v>10</v>
      </c>
      <c r="K42" s="104">
        <v>22.5</v>
      </c>
      <c r="L42" s="104">
        <v>45</v>
      </c>
      <c r="M42" s="104">
        <v>0</v>
      </c>
      <c r="N42" s="104">
        <v>5</v>
      </c>
      <c r="O42" s="105">
        <v>15</v>
      </c>
      <c r="P42" s="106"/>
      <c r="Q42" s="208"/>
      <c r="R42" s="220">
        <f t="shared" si="2"/>
        <v>190.5</v>
      </c>
      <c r="S42" s="99">
        <f t="shared" si="3"/>
        <v>20</v>
      </c>
      <c r="T42" s="107"/>
      <c r="U42" s="108"/>
      <c r="V42" s="96"/>
    </row>
    <row r="43" spans="1:22" ht="15" customHeight="1">
      <c r="A43" s="28"/>
      <c r="B43" s="71"/>
      <c r="C43" s="72" t="s">
        <v>161</v>
      </c>
      <c r="D43" s="261" t="s">
        <v>96</v>
      </c>
      <c r="E43" s="235">
        <v>30</v>
      </c>
      <c r="F43" s="236">
        <v>15</v>
      </c>
      <c r="G43" s="236">
        <v>18</v>
      </c>
      <c r="H43" s="236">
        <v>15</v>
      </c>
      <c r="I43" s="236">
        <v>14</v>
      </c>
      <c r="J43" s="236">
        <v>10</v>
      </c>
      <c r="K43" s="236">
        <v>25</v>
      </c>
      <c r="L43" s="236">
        <v>48</v>
      </c>
      <c r="M43" s="236">
        <v>5</v>
      </c>
      <c r="N43" s="236">
        <v>5</v>
      </c>
      <c r="O43" s="237">
        <v>15</v>
      </c>
      <c r="P43" s="238"/>
      <c r="Q43" s="239"/>
      <c r="R43" s="240">
        <f t="shared" si="2"/>
        <v>200</v>
      </c>
      <c r="S43" s="241">
        <f t="shared" si="3"/>
        <v>3</v>
      </c>
      <c r="T43" s="13">
        <f>R42+R43+R44</f>
        <v>579.5</v>
      </c>
      <c r="U43" s="98">
        <f>RANK(T43,$T$3:$T$77)</f>
        <v>4</v>
      </c>
      <c r="V43" s="96"/>
    </row>
    <row r="44" spans="1:22" ht="15" customHeight="1" thickBot="1">
      <c r="A44" s="29"/>
      <c r="B44" s="77"/>
      <c r="C44" s="78" t="s">
        <v>162</v>
      </c>
      <c r="D44" s="79" t="s">
        <v>97</v>
      </c>
      <c r="E44" s="80">
        <v>30</v>
      </c>
      <c r="F44" s="81">
        <v>15</v>
      </c>
      <c r="G44" s="81">
        <v>20</v>
      </c>
      <c r="H44" s="81">
        <v>15</v>
      </c>
      <c r="I44" s="81">
        <v>15</v>
      </c>
      <c r="J44" s="81">
        <v>10</v>
      </c>
      <c r="K44" s="81">
        <v>20</v>
      </c>
      <c r="L44" s="81">
        <v>39</v>
      </c>
      <c r="M44" s="81">
        <v>5</v>
      </c>
      <c r="N44" s="81">
        <v>5</v>
      </c>
      <c r="O44" s="82">
        <v>15</v>
      </c>
      <c r="P44" s="42"/>
      <c r="Q44" s="41"/>
      <c r="R44" s="221">
        <f t="shared" si="2"/>
        <v>189</v>
      </c>
      <c r="S44" s="101">
        <f t="shared" si="3"/>
        <v>21</v>
      </c>
      <c r="T44" s="109"/>
      <c r="U44" s="110"/>
      <c r="V44" s="96"/>
    </row>
    <row r="45" spans="1:22" ht="15" customHeight="1">
      <c r="A45" s="27" t="s">
        <v>24</v>
      </c>
      <c r="B45" s="65" t="s">
        <v>98</v>
      </c>
      <c r="C45" s="66" t="s">
        <v>163</v>
      </c>
      <c r="D45" s="260" t="s">
        <v>145</v>
      </c>
      <c r="E45" s="242">
        <v>30</v>
      </c>
      <c r="F45" s="243">
        <v>15</v>
      </c>
      <c r="G45" s="243">
        <v>20</v>
      </c>
      <c r="H45" s="243">
        <v>15</v>
      </c>
      <c r="I45" s="243">
        <v>15</v>
      </c>
      <c r="J45" s="243">
        <v>10</v>
      </c>
      <c r="K45" s="243">
        <v>25</v>
      </c>
      <c r="L45" s="243">
        <v>48</v>
      </c>
      <c r="M45" s="243">
        <v>5</v>
      </c>
      <c r="N45" s="243">
        <v>5</v>
      </c>
      <c r="O45" s="244">
        <v>15</v>
      </c>
      <c r="P45" s="245"/>
      <c r="Q45" s="246"/>
      <c r="R45" s="247">
        <f t="shared" si="2"/>
        <v>203</v>
      </c>
      <c r="S45" s="248">
        <f t="shared" si="3"/>
        <v>1</v>
      </c>
      <c r="T45" s="12"/>
      <c r="U45" s="108"/>
      <c r="V45" s="96"/>
    </row>
    <row r="46" spans="1:22" ht="15" customHeight="1">
      <c r="A46" s="28"/>
      <c r="B46" s="71"/>
      <c r="C46" s="72" t="s">
        <v>164</v>
      </c>
      <c r="D46" s="73" t="s">
        <v>99</v>
      </c>
      <c r="E46" s="74">
        <v>30</v>
      </c>
      <c r="F46" s="75">
        <v>15</v>
      </c>
      <c r="G46" s="75">
        <v>20</v>
      </c>
      <c r="H46" s="75">
        <v>15</v>
      </c>
      <c r="I46" s="75">
        <v>15</v>
      </c>
      <c r="J46" s="75">
        <v>10</v>
      </c>
      <c r="K46" s="75">
        <v>25</v>
      </c>
      <c r="L46" s="75">
        <v>33</v>
      </c>
      <c r="M46" s="75">
        <v>0</v>
      </c>
      <c r="N46" s="75">
        <v>5</v>
      </c>
      <c r="O46" s="76">
        <v>15</v>
      </c>
      <c r="P46" s="40"/>
      <c r="Q46" s="39"/>
      <c r="R46" s="218">
        <f t="shared" si="2"/>
        <v>183</v>
      </c>
      <c r="S46" s="97">
        <f t="shared" si="3"/>
        <v>31</v>
      </c>
      <c r="T46" s="13">
        <f>R45+R46+R47</f>
        <v>563</v>
      </c>
      <c r="U46" s="98">
        <f>RANK(T46,$T$3:$T$77)</f>
        <v>8</v>
      </c>
      <c r="V46" s="96"/>
    </row>
    <row r="47" spans="1:22" ht="15" customHeight="1" thickBot="1">
      <c r="A47" s="29"/>
      <c r="B47" s="77"/>
      <c r="C47" s="78" t="s">
        <v>165</v>
      </c>
      <c r="D47" s="79" t="s">
        <v>100</v>
      </c>
      <c r="E47" s="80">
        <v>30</v>
      </c>
      <c r="F47" s="81">
        <v>15</v>
      </c>
      <c r="G47" s="81">
        <v>20</v>
      </c>
      <c r="H47" s="81">
        <v>13.5</v>
      </c>
      <c r="I47" s="81">
        <v>15</v>
      </c>
      <c r="J47" s="81">
        <v>10</v>
      </c>
      <c r="K47" s="81">
        <v>22.5</v>
      </c>
      <c r="L47" s="81">
        <v>36</v>
      </c>
      <c r="M47" s="81">
        <v>0</v>
      </c>
      <c r="N47" s="81">
        <v>0</v>
      </c>
      <c r="O47" s="82">
        <v>15</v>
      </c>
      <c r="P47" s="42"/>
      <c r="Q47" s="41"/>
      <c r="R47" s="219">
        <f t="shared" si="2"/>
        <v>177</v>
      </c>
      <c r="S47" s="98">
        <f t="shared" si="3"/>
        <v>43</v>
      </c>
      <c r="T47" s="14"/>
      <c r="U47" s="110"/>
      <c r="V47" s="96"/>
    </row>
    <row r="48" spans="1:22" ht="15" customHeight="1">
      <c r="A48" s="27" t="s">
        <v>21</v>
      </c>
      <c r="B48" s="65" t="s">
        <v>101</v>
      </c>
      <c r="C48" s="66" t="s">
        <v>166</v>
      </c>
      <c r="D48" s="67" t="s">
        <v>102</v>
      </c>
      <c r="E48" s="68">
        <v>28</v>
      </c>
      <c r="F48" s="69">
        <v>9</v>
      </c>
      <c r="G48" s="69">
        <v>16</v>
      </c>
      <c r="H48" s="69">
        <v>13.5</v>
      </c>
      <c r="I48" s="69">
        <v>9</v>
      </c>
      <c r="J48" s="69">
        <v>5.5</v>
      </c>
      <c r="K48" s="69">
        <v>25</v>
      </c>
      <c r="L48" s="69">
        <v>37</v>
      </c>
      <c r="M48" s="69">
        <v>0</v>
      </c>
      <c r="N48" s="69">
        <v>5</v>
      </c>
      <c r="O48" s="70">
        <v>0</v>
      </c>
      <c r="P48" s="38"/>
      <c r="Q48" s="37"/>
      <c r="R48" s="217">
        <f t="shared" si="2"/>
        <v>148</v>
      </c>
      <c r="S48" s="99">
        <f t="shared" si="3"/>
        <v>71</v>
      </c>
      <c r="T48" s="12"/>
      <c r="U48" s="108"/>
      <c r="V48" s="96"/>
    </row>
    <row r="49" spans="1:22" ht="15" customHeight="1">
      <c r="A49" s="28"/>
      <c r="B49" s="71"/>
      <c r="C49" s="72" t="s">
        <v>167</v>
      </c>
      <c r="D49" s="73" t="s">
        <v>103</v>
      </c>
      <c r="E49" s="74">
        <v>22</v>
      </c>
      <c r="F49" s="75">
        <v>3</v>
      </c>
      <c r="G49" s="75">
        <v>16</v>
      </c>
      <c r="H49" s="75">
        <v>7.5</v>
      </c>
      <c r="I49" s="75">
        <v>12</v>
      </c>
      <c r="J49" s="75">
        <v>10</v>
      </c>
      <c r="K49" s="75">
        <v>15</v>
      </c>
      <c r="L49" s="75">
        <v>35</v>
      </c>
      <c r="M49" s="75">
        <v>5</v>
      </c>
      <c r="N49" s="75">
        <v>5</v>
      </c>
      <c r="O49" s="76">
        <v>2</v>
      </c>
      <c r="P49" s="40"/>
      <c r="Q49" s="39"/>
      <c r="R49" s="218">
        <f t="shared" si="2"/>
        <v>132.5</v>
      </c>
      <c r="S49" s="97">
        <f t="shared" si="3"/>
        <v>72</v>
      </c>
      <c r="T49" s="13">
        <f>R48+R49+R50</f>
        <v>431</v>
      </c>
      <c r="U49" s="98">
        <f>RANK(T49,$T$3:$T$77)</f>
        <v>24</v>
      </c>
      <c r="V49" s="96"/>
    </row>
    <row r="50" spans="1:22" ht="15" customHeight="1" thickBot="1">
      <c r="A50" s="29"/>
      <c r="B50" s="77"/>
      <c r="C50" s="78" t="s">
        <v>168</v>
      </c>
      <c r="D50" s="79" t="s">
        <v>104</v>
      </c>
      <c r="E50" s="80">
        <v>25</v>
      </c>
      <c r="F50" s="81">
        <v>6</v>
      </c>
      <c r="G50" s="81">
        <v>18</v>
      </c>
      <c r="H50" s="81">
        <v>12</v>
      </c>
      <c r="I50" s="81">
        <v>10</v>
      </c>
      <c r="J50" s="81">
        <v>8.5</v>
      </c>
      <c r="K50" s="81">
        <v>15</v>
      </c>
      <c r="L50" s="81">
        <v>39</v>
      </c>
      <c r="M50" s="81">
        <v>0</v>
      </c>
      <c r="N50" s="81">
        <v>5</v>
      </c>
      <c r="O50" s="82">
        <v>12</v>
      </c>
      <c r="P50" s="42"/>
      <c r="Q50" s="41"/>
      <c r="R50" s="219">
        <f t="shared" si="2"/>
        <v>150.5</v>
      </c>
      <c r="S50" s="98">
        <f t="shared" si="3"/>
        <v>67</v>
      </c>
      <c r="T50" s="14"/>
      <c r="U50" s="110"/>
      <c r="V50" s="96"/>
    </row>
    <row r="51" spans="1:22" ht="15" customHeight="1">
      <c r="A51" s="27" t="s">
        <v>18</v>
      </c>
      <c r="B51" s="65" t="s">
        <v>105</v>
      </c>
      <c r="C51" s="66" t="s">
        <v>169</v>
      </c>
      <c r="D51" s="67" t="s">
        <v>106</v>
      </c>
      <c r="E51" s="68">
        <v>28</v>
      </c>
      <c r="F51" s="69">
        <v>9</v>
      </c>
      <c r="G51" s="69">
        <v>14</v>
      </c>
      <c r="H51" s="69">
        <v>15</v>
      </c>
      <c r="I51" s="69">
        <v>13</v>
      </c>
      <c r="J51" s="69">
        <v>8.5</v>
      </c>
      <c r="K51" s="69">
        <v>22.5</v>
      </c>
      <c r="L51" s="69">
        <v>36</v>
      </c>
      <c r="M51" s="69">
        <v>5</v>
      </c>
      <c r="N51" s="69">
        <v>5</v>
      </c>
      <c r="O51" s="70">
        <v>15</v>
      </c>
      <c r="P51" s="38"/>
      <c r="Q51" s="37"/>
      <c r="R51" s="217">
        <f t="shared" si="2"/>
        <v>171</v>
      </c>
      <c r="S51" s="99">
        <f t="shared" si="3"/>
        <v>53</v>
      </c>
      <c r="T51" s="12"/>
      <c r="U51" s="108"/>
      <c r="V51" s="96"/>
    </row>
    <row r="52" spans="1:22" ht="15" customHeight="1">
      <c r="A52" s="28"/>
      <c r="B52" s="71"/>
      <c r="C52" s="72" t="s">
        <v>170</v>
      </c>
      <c r="D52" s="73" t="s">
        <v>107</v>
      </c>
      <c r="E52" s="74">
        <v>29</v>
      </c>
      <c r="F52" s="75">
        <v>15</v>
      </c>
      <c r="G52" s="75">
        <v>14</v>
      </c>
      <c r="H52" s="75">
        <v>12</v>
      </c>
      <c r="I52" s="75">
        <v>13</v>
      </c>
      <c r="J52" s="75">
        <v>7</v>
      </c>
      <c r="K52" s="75">
        <v>20</v>
      </c>
      <c r="L52" s="75">
        <v>38</v>
      </c>
      <c r="M52" s="75">
        <v>0</v>
      </c>
      <c r="N52" s="75">
        <v>5</v>
      </c>
      <c r="O52" s="76">
        <v>5</v>
      </c>
      <c r="P52" s="40"/>
      <c r="Q52" s="39"/>
      <c r="R52" s="218">
        <f t="shared" si="2"/>
        <v>158</v>
      </c>
      <c r="S52" s="97">
        <f t="shared" si="3"/>
        <v>63</v>
      </c>
      <c r="T52" s="13">
        <f>R51+R52+R53</f>
        <v>513.5</v>
      </c>
      <c r="U52" s="98">
        <f>RANK(T52,$T$3:$T$77)</f>
        <v>17</v>
      </c>
      <c r="V52" s="96"/>
    </row>
    <row r="53" spans="1:22" ht="15" customHeight="1" thickBot="1">
      <c r="A53" s="29"/>
      <c r="B53" s="77"/>
      <c r="C53" s="78" t="s">
        <v>171</v>
      </c>
      <c r="D53" s="79" t="s">
        <v>143</v>
      </c>
      <c r="E53" s="80">
        <v>30</v>
      </c>
      <c r="F53" s="81">
        <v>15</v>
      </c>
      <c r="G53" s="81">
        <v>20</v>
      </c>
      <c r="H53" s="81">
        <v>15</v>
      </c>
      <c r="I53" s="81">
        <v>12</v>
      </c>
      <c r="J53" s="81">
        <v>10</v>
      </c>
      <c r="K53" s="81">
        <v>22.5</v>
      </c>
      <c r="L53" s="81">
        <v>35</v>
      </c>
      <c r="M53" s="81">
        <v>5</v>
      </c>
      <c r="N53" s="81">
        <v>5</v>
      </c>
      <c r="O53" s="82">
        <v>15</v>
      </c>
      <c r="P53" s="42"/>
      <c r="Q53" s="41"/>
      <c r="R53" s="219">
        <f t="shared" si="2"/>
        <v>184.5</v>
      </c>
      <c r="S53" s="98">
        <f t="shared" si="3"/>
        <v>28</v>
      </c>
      <c r="T53" s="14"/>
      <c r="U53" s="110"/>
      <c r="V53" s="96"/>
    </row>
    <row r="54" spans="1:22" ht="15" customHeight="1">
      <c r="A54" s="27" t="s">
        <v>30</v>
      </c>
      <c r="B54" s="65" t="s">
        <v>108</v>
      </c>
      <c r="C54" s="66" t="s">
        <v>172</v>
      </c>
      <c r="D54" s="67" t="s">
        <v>109</v>
      </c>
      <c r="E54" s="68">
        <v>29</v>
      </c>
      <c r="F54" s="69">
        <v>15</v>
      </c>
      <c r="G54" s="69">
        <v>20</v>
      </c>
      <c r="H54" s="69">
        <v>15</v>
      </c>
      <c r="I54" s="69">
        <v>14</v>
      </c>
      <c r="J54" s="69">
        <v>8.5</v>
      </c>
      <c r="K54" s="69">
        <v>20</v>
      </c>
      <c r="L54" s="69">
        <v>26</v>
      </c>
      <c r="M54" s="69">
        <v>0</v>
      </c>
      <c r="N54" s="69">
        <v>5</v>
      </c>
      <c r="O54" s="70">
        <v>15</v>
      </c>
      <c r="P54" s="38"/>
      <c r="Q54" s="37"/>
      <c r="R54" s="217">
        <f t="shared" si="2"/>
        <v>167.5</v>
      </c>
      <c r="S54" s="99">
        <f t="shared" si="3"/>
        <v>59</v>
      </c>
      <c r="T54" s="12"/>
      <c r="U54" s="108"/>
      <c r="V54" s="96"/>
    </row>
    <row r="55" spans="1:22" ht="15" customHeight="1">
      <c r="A55" s="28"/>
      <c r="B55" s="71"/>
      <c r="C55" s="72" t="s">
        <v>173</v>
      </c>
      <c r="D55" s="73" t="s">
        <v>110</v>
      </c>
      <c r="E55" s="74">
        <v>29</v>
      </c>
      <c r="F55" s="75">
        <v>15</v>
      </c>
      <c r="G55" s="75">
        <v>18</v>
      </c>
      <c r="H55" s="75">
        <v>15</v>
      </c>
      <c r="I55" s="75">
        <v>14</v>
      </c>
      <c r="J55" s="75">
        <v>6</v>
      </c>
      <c r="K55" s="75">
        <v>25</v>
      </c>
      <c r="L55" s="75">
        <v>27</v>
      </c>
      <c r="M55" s="75">
        <v>0</v>
      </c>
      <c r="N55" s="75">
        <v>5</v>
      </c>
      <c r="O55" s="76">
        <v>15</v>
      </c>
      <c r="P55" s="40"/>
      <c r="Q55" s="39"/>
      <c r="R55" s="218">
        <f t="shared" si="2"/>
        <v>169</v>
      </c>
      <c r="S55" s="97">
        <f t="shared" si="3"/>
        <v>56</v>
      </c>
      <c r="T55" s="13">
        <f>R54+R55+R56</f>
        <v>507.5</v>
      </c>
      <c r="U55" s="98">
        <f>RANK(T55,$T$3:$T$77)</f>
        <v>18</v>
      </c>
      <c r="V55" s="96"/>
    </row>
    <row r="56" spans="1:22" ht="15" customHeight="1" thickBot="1">
      <c r="A56" s="29"/>
      <c r="B56" s="77"/>
      <c r="C56" s="78" t="s">
        <v>174</v>
      </c>
      <c r="D56" s="79" t="s">
        <v>111</v>
      </c>
      <c r="E56" s="80">
        <v>30</v>
      </c>
      <c r="F56" s="81">
        <v>15</v>
      </c>
      <c r="G56" s="81">
        <v>16</v>
      </c>
      <c r="H56" s="81">
        <v>12</v>
      </c>
      <c r="I56" s="81">
        <v>15</v>
      </c>
      <c r="J56" s="81">
        <v>7</v>
      </c>
      <c r="K56" s="81">
        <v>25</v>
      </c>
      <c r="L56" s="81">
        <v>36</v>
      </c>
      <c r="M56" s="81">
        <v>0</v>
      </c>
      <c r="N56" s="81">
        <v>0</v>
      </c>
      <c r="O56" s="82">
        <v>15</v>
      </c>
      <c r="P56" s="42"/>
      <c r="Q56" s="41"/>
      <c r="R56" s="219">
        <f t="shared" si="2"/>
        <v>171</v>
      </c>
      <c r="S56" s="98">
        <f t="shared" si="3"/>
        <v>53</v>
      </c>
      <c r="T56" s="14"/>
      <c r="U56" s="110"/>
      <c r="V56" s="96"/>
    </row>
    <row r="57" spans="1:22" ht="15" customHeight="1">
      <c r="A57" s="27" t="s">
        <v>32</v>
      </c>
      <c r="B57" s="65" t="s">
        <v>112</v>
      </c>
      <c r="C57" s="66" t="s">
        <v>175</v>
      </c>
      <c r="D57" s="67" t="s">
        <v>113</v>
      </c>
      <c r="E57" s="68">
        <v>30</v>
      </c>
      <c r="F57" s="69">
        <v>15</v>
      </c>
      <c r="G57" s="69">
        <v>20</v>
      </c>
      <c r="H57" s="69">
        <v>15</v>
      </c>
      <c r="I57" s="69">
        <v>14</v>
      </c>
      <c r="J57" s="69">
        <v>10</v>
      </c>
      <c r="K57" s="69">
        <v>25</v>
      </c>
      <c r="L57" s="69">
        <v>39</v>
      </c>
      <c r="M57" s="69">
        <v>0</v>
      </c>
      <c r="N57" s="69">
        <v>5</v>
      </c>
      <c r="O57" s="70">
        <v>15</v>
      </c>
      <c r="P57" s="38"/>
      <c r="Q57" s="37"/>
      <c r="R57" s="217">
        <f t="shared" si="2"/>
        <v>188</v>
      </c>
      <c r="S57" s="99">
        <f t="shared" si="3"/>
        <v>22</v>
      </c>
      <c r="T57" s="12"/>
      <c r="U57" s="108"/>
      <c r="V57" s="96"/>
    </row>
    <row r="58" spans="1:22" ht="15" customHeight="1">
      <c r="A58" s="28"/>
      <c r="B58" s="71"/>
      <c r="C58" s="72" t="s">
        <v>176</v>
      </c>
      <c r="D58" s="73" t="s">
        <v>114</v>
      </c>
      <c r="E58" s="74">
        <v>28</v>
      </c>
      <c r="F58" s="75">
        <v>15</v>
      </c>
      <c r="G58" s="75">
        <v>20</v>
      </c>
      <c r="H58" s="75">
        <v>15</v>
      </c>
      <c r="I58" s="75">
        <v>15</v>
      </c>
      <c r="J58" s="75">
        <v>10</v>
      </c>
      <c r="K58" s="75">
        <v>25</v>
      </c>
      <c r="L58" s="75">
        <v>37</v>
      </c>
      <c r="M58" s="75">
        <v>0</v>
      </c>
      <c r="N58" s="75">
        <v>0</v>
      </c>
      <c r="O58" s="76">
        <v>15</v>
      </c>
      <c r="P58" s="40"/>
      <c r="Q58" s="39"/>
      <c r="R58" s="218">
        <f t="shared" si="2"/>
        <v>180</v>
      </c>
      <c r="S58" s="97">
        <f t="shared" si="3"/>
        <v>36</v>
      </c>
      <c r="T58" s="13">
        <f>R57+R58+R59</f>
        <v>556</v>
      </c>
      <c r="U58" s="98">
        <f>RANK(T58,$T$3:$T$77)</f>
        <v>10</v>
      </c>
      <c r="V58" s="96"/>
    </row>
    <row r="59" spans="1:22" ht="15" customHeight="1" thickBot="1">
      <c r="A59" s="29"/>
      <c r="B59" s="77"/>
      <c r="C59" s="78" t="s">
        <v>177</v>
      </c>
      <c r="D59" s="79" t="s">
        <v>115</v>
      </c>
      <c r="E59" s="80">
        <v>29</v>
      </c>
      <c r="F59" s="81">
        <v>9</v>
      </c>
      <c r="G59" s="81">
        <v>20</v>
      </c>
      <c r="H59" s="81">
        <v>15</v>
      </c>
      <c r="I59" s="81">
        <v>15</v>
      </c>
      <c r="J59" s="81">
        <v>10</v>
      </c>
      <c r="K59" s="81">
        <v>25</v>
      </c>
      <c r="L59" s="81">
        <v>46</v>
      </c>
      <c r="M59" s="81">
        <v>0</v>
      </c>
      <c r="N59" s="81">
        <v>5</v>
      </c>
      <c r="O59" s="82">
        <v>14</v>
      </c>
      <c r="P59" s="42"/>
      <c r="Q59" s="41"/>
      <c r="R59" s="219">
        <f t="shared" si="2"/>
        <v>188</v>
      </c>
      <c r="S59" s="98">
        <f t="shared" si="3"/>
        <v>22</v>
      </c>
      <c r="T59" s="14"/>
      <c r="U59" s="110"/>
      <c r="V59" s="96"/>
    </row>
    <row r="60" spans="1:21" ht="15" customHeight="1">
      <c r="A60" s="19" t="s">
        <v>29</v>
      </c>
      <c r="B60" s="60" t="s">
        <v>116</v>
      </c>
      <c r="C60" s="66" t="s">
        <v>178</v>
      </c>
      <c r="D60" s="47" t="s">
        <v>117</v>
      </c>
      <c r="E60" s="48">
        <v>24</v>
      </c>
      <c r="F60" s="49">
        <v>3</v>
      </c>
      <c r="G60" s="49">
        <v>18</v>
      </c>
      <c r="H60" s="49">
        <v>12</v>
      </c>
      <c r="I60" s="49">
        <v>10</v>
      </c>
      <c r="J60" s="49">
        <v>1.5</v>
      </c>
      <c r="K60" s="49">
        <v>15</v>
      </c>
      <c r="L60" s="49">
        <v>26</v>
      </c>
      <c r="M60" s="49">
        <v>0</v>
      </c>
      <c r="N60" s="49">
        <v>5</v>
      </c>
      <c r="O60" s="50">
        <v>15</v>
      </c>
      <c r="P60" s="31"/>
      <c r="Q60" s="30"/>
      <c r="R60" s="224">
        <f t="shared" si="2"/>
        <v>129.5</v>
      </c>
      <c r="S60" s="26">
        <f t="shared" si="3"/>
        <v>74</v>
      </c>
      <c r="T60" s="10"/>
      <c r="U60" s="256"/>
    </row>
    <row r="61" spans="1:21" ht="15" customHeight="1">
      <c r="A61" s="20"/>
      <c r="B61" s="46"/>
      <c r="C61" s="72" t="s">
        <v>179</v>
      </c>
      <c r="D61" s="51" t="s">
        <v>118</v>
      </c>
      <c r="E61" s="52">
        <v>22</v>
      </c>
      <c r="F61" s="53">
        <v>14</v>
      </c>
      <c r="G61" s="53">
        <v>16</v>
      </c>
      <c r="H61" s="53">
        <v>13.5</v>
      </c>
      <c r="I61" s="53">
        <v>14</v>
      </c>
      <c r="J61" s="53">
        <v>3</v>
      </c>
      <c r="K61" s="53">
        <v>10</v>
      </c>
      <c r="L61" s="53">
        <v>1</v>
      </c>
      <c r="M61" s="53">
        <v>0</v>
      </c>
      <c r="N61" s="53">
        <v>5</v>
      </c>
      <c r="O61" s="54">
        <v>15</v>
      </c>
      <c r="P61" s="33"/>
      <c r="Q61" s="32"/>
      <c r="R61" s="225">
        <f t="shared" si="2"/>
        <v>113.5</v>
      </c>
      <c r="S61" s="9">
        <f t="shared" si="3"/>
        <v>75</v>
      </c>
      <c r="T61" s="8">
        <f>R60+R61+R62</f>
        <v>406.5</v>
      </c>
      <c r="U61" s="15">
        <f>RANK(T61,$T$3:$T$77)</f>
        <v>25</v>
      </c>
    </row>
    <row r="62" spans="1:21" ht="15" customHeight="1" thickBot="1">
      <c r="A62" s="21"/>
      <c r="B62" s="55"/>
      <c r="C62" s="78" t="s">
        <v>180</v>
      </c>
      <c r="D62" s="56" t="s">
        <v>133</v>
      </c>
      <c r="E62" s="57">
        <v>23</v>
      </c>
      <c r="F62" s="58">
        <v>15</v>
      </c>
      <c r="G62" s="58">
        <v>20</v>
      </c>
      <c r="H62" s="58">
        <v>12</v>
      </c>
      <c r="I62" s="58">
        <v>14</v>
      </c>
      <c r="J62" s="58">
        <v>10</v>
      </c>
      <c r="K62" s="58">
        <v>12.5</v>
      </c>
      <c r="L62" s="58">
        <v>37</v>
      </c>
      <c r="M62" s="58">
        <v>0</v>
      </c>
      <c r="N62" s="58">
        <v>5</v>
      </c>
      <c r="O62" s="59">
        <v>15</v>
      </c>
      <c r="P62" s="35"/>
      <c r="Q62" s="34"/>
      <c r="R62" s="226">
        <f t="shared" si="2"/>
        <v>163.5</v>
      </c>
      <c r="S62" s="15">
        <f t="shared" si="3"/>
        <v>61</v>
      </c>
      <c r="T62" s="11"/>
      <c r="U62" s="16"/>
    </row>
    <row r="63" spans="1:21" ht="15" customHeight="1">
      <c r="A63" s="19" t="s">
        <v>34</v>
      </c>
      <c r="B63" s="60" t="s">
        <v>119</v>
      </c>
      <c r="C63" s="66" t="s">
        <v>181</v>
      </c>
      <c r="D63" s="47" t="s">
        <v>120</v>
      </c>
      <c r="E63" s="48">
        <v>30</v>
      </c>
      <c r="F63" s="49">
        <v>15</v>
      </c>
      <c r="G63" s="49">
        <v>16</v>
      </c>
      <c r="H63" s="49">
        <v>13.5</v>
      </c>
      <c r="I63" s="49">
        <v>13</v>
      </c>
      <c r="J63" s="49">
        <v>8.5</v>
      </c>
      <c r="K63" s="49">
        <v>20</v>
      </c>
      <c r="L63" s="49">
        <v>31</v>
      </c>
      <c r="M63" s="49">
        <v>5</v>
      </c>
      <c r="N63" s="49">
        <v>5</v>
      </c>
      <c r="O63" s="50">
        <v>15</v>
      </c>
      <c r="P63" s="31"/>
      <c r="Q63" s="30"/>
      <c r="R63" s="224">
        <f t="shared" si="2"/>
        <v>172</v>
      </c>
      <c r="S63" s="26">
        <f t="shared" si="3"/>
        <v>50</v>
      </c>
      <c r="T63" s="10"/>
      <c r="U63" s="256"/>
    </row>
    <row r="64" spans="1:21" ht="15" customHeight="1">
      <c r="A64" s="20"/>
      <c r="B64" s="46"/>
      <c r="C64" s="72" t="s">
        <v>182</v>
      </c>
      <c r="D64" s="51" t="s">
        <v>121</v>
      </c>
      <c r="E64" s="52">
        <v>30</v>
      </c>
      <c r="F64" s="53">
        <v>15</v>
      </c>
      <c r="G64" s="53">
        <v>20</v>
      </c>
      <c r="H64" s="53">
        <v>13.5</v>
      </c>
      <c r="I64" s="53">
        <v>13</v>
      </c>
      <c r="J64" s="53">
        <v>10</v>
      </c>
      <c r="K64" s="53">
        <v>15</v>
      </c>
      <c r="L64" s="53">
        <v>37</v>
      </c>
      <c r="M64" s="53">
        <v>5</v>
      </c>
      <c r="N64" s="53">
        <v>0</v>
      </c>
      <c r="O64" s="54">
        <v>15</v>
      </c>
      <c r="P64" s="33"/>
      <c r="Q64" s="32"/>
      <c r="R64" s="225">
        <f t="shared" si="2"/>
        <v>173.5</v>
      </c>
      <c r="S64" s="9">
        <f t="shared" si="3"/>
        <v>48</v>
      </c>
      <c r="T64" s="8">
        <f>R63+R64+R65</f>
        <v>538.5</v>
      </c>
      <c r="U64" s="15">
        <f>RANK(T64,$T$3:$T$77)</f>
        <v>14</v>
      </c>
    </row>
    <row r="65" spans="1:21" ht="15" customHeight="1" thickBot="1">
      <c r="A65" s="21"/>
      <c r="B65" s="55"/>
      <c r="C65" s="78" t="s">
        <v>183</v>
      </c>
      <c r="D65" s="56" t="s">
        <v>122</v>
      </c>
      <c r="E65" s="57">
        <v>30</v>
      </c>
      <c r="F65" s="58">
        <v>15</v>
      </c>
      <c r="G65" s="58">
        <v>20</v>
      </c>
      <c r="H65" s="58">
        <v>15</v>
      </c>
      <c r="I65" s="58">
        <v>15</v>
      </c>
      <c r="J65" s="58">
        <v>10</v>
      </c>
      <c r="K65" s="58">
        <v>25</v>
      </c>
      <c r="L65" s="58">
        <v>38</v>
      </c>
      <c r="M65" s="58">
        <v>5</v>
      </c>
      <c r="N65" s="58">
        <v>5</v>
      </c>
      <c r="O65" s="59">
        <v>15</v>
      </c>
      <c r="P65" s="35"/>
      <c r="Q65" s="34"/>
      <c r="R65" s="226">
        <f t="shared" si="2"/>
        <v>193</v>
      </c>
      <c r="S65" s="15">
        <f t="shared" si="3"/>
        <v>16</v>
      </c>
      <c r="T65" s="11"/>
      <c r="U65" s="16"/>
    </row>
    <row r="66" spans="1:21" ht="15" customHeight="1">
      <c r="A66" s="174" t="s">
        <v>33</v>
      </c>
      <c r="B66" s="263" t="s">
        <v>17</v>
      </c>
      <c r="C66" s="66" t="s">
        <v>184</v>
      </c>
      <c r="D66" s="201" t="s">
        <v>123</v>
      </c>
      <c r="E66" s="175">
        <v>30</v>
      </c>
      <c r="F66" s="176">
        <v>15</v>
      </c>
      <c r="G66" s="176">
        <v>20</v>
      </c>
      <c r="H66" s="176">
        <v>15</v>
      </c>
      <c r="I66" s="176">
        <v>14</v>
      </c>
      <c r="J66" s="176">
        <v>10</v>
      </c>
      <c r="K66" s="176">
        <v>25</v>
      </c>
      <c r="L66" s="176">
        <v>44</v>
      </c>
      <c r="M66" s="176">
        <v>5</v>
      </c>
      <c r="N66" s="176">
        <v>5</v>
      </c>
      <c r="O66" s="177">
        <v>15</v>
      </c>
      <c r="P66" s="178"/>
      <c r="Q66" s="209"/>
      <c r="R66" s="227">
        <f t="shared" si="2"/>
        <v>198</v>
      </c>
      <c r="S66" s="179">
        <f t="shared" si="3"/>
        <v>4</v>
      </c>
      <c r="T66" s="180"/>
      <c r="U66" s="181"/>
    </row>
    <row r="67" spans="1:21" ht="15" customHeight="1">
      <c r="A67" s="182"/>
      <c r="B67" s="183"/>
      <c r="C67" s="72" t="s">
        <v>185</v>
      </c>
      <c r="D67" s="202" t="s">
        <v>124</v>
      </c>
      <c r="E67" s="184">
        <v>30</v>
      </c>
      <c r="F67" s="185">
        <v>15</v>
      </c>
      <c r="G67" s="185">
        <v>20</v>
      </c>
      <c r="H67" s="185">
        <v>15</v>
      </c>
      <c r="I67" s="185">
        <v>14</v>
      </c>
      <c r="J67" s="185">
        <v>10</v>
      </c>
      <c r="K67" s="185">
        <v>25</v>
      </c>
      <c r="L67" s="185">
        <v>44</v>
      </c>
      <c r="M67" s="185">
        <v>5</v>
      </c>
      <c r="N67" s="185">
        <v>5</v>
      </c>
      <c r="O67" s="186">
        <v>15</v>
      </c>
      <c r="P67" s="187"/>
      <c r="Q67" s="210"/>
      <c r="R67" s="228">
        <f aca="true" t="shared" si="4" ref="R67:R77">SUM(E67:Q67)</f>
        <v>198</v>
      </c>
      <c r="S67" s="188">
        <f aca="true" t="shared" si="5" ref="S67:S77">RANK(R67,$R$3:$R$77)</f>
        <v>4</v>
      </c>
      <c r="T67" s="189">
        <f>R66+R67+R68</f>
        <v>592</v>
      </c>
      <c r="U67" s="257">
        <f>RANK(T67,$T$3:$T$77)</f>
        <v>1</v>
      </c>
    </row>
    <row r="68" spans="1:21" ht="15" customHeight="1" thickBot="1">
      <c r="A68" s="190"/>
      <c r="B68" s="191"/>
      <c r="C68" s="78" t="s">
        <v>186</v>
      </c>
      <c r="D68" s="203" t="s">
        <v>138</v>
      </c>
      <c r="E68" s="192">
        <v>30</v>
      </c>
      <c r="F68" s="193">
        <v>15</v>
      </c>
      <c r="G68" s="193">
        <v>20</v>
      </c>
      <c r="H68" s="193">
        <v>15</v>
      </c>
      <c r="I68" s="193">
        <v>14</v>
      </c>
      <c r="J68" s="193">
        <v>10</v>
      </c>
      <c r="K68" s="193">
        <v>20</v>
      </c>
      <c r="L68" s="193">
        <v>47</v>
      </c>
      <c r="M68" s="193">
        <v>5</v>
      </c>
      <c r="N68" s="193">
        <v>5</v>
      </c>
      <c r="O68" s="194">
        <v>15</v>
      </c>
      <c r="P68" s="195"/>
      <c r="Q68" s="211"/>
      <c r="R68" s="229">
        <f t="shared" si="4"/>
        <v>196</v>
      </c>
      <c r="S68" s="196">
        <f t="shared" si="5"/>
        <v>7</v>
      </c>
      <c r="T68" s="197"/>
      <c r="U68" s="198"/>
    </row>
    <row r="69" spans="1:21" ht="15" customHeight="1">
      <c r="A69" s="19" t="s">
        <v>81</v>
      </c>
      <c r="B69" s="60" t="s">
        <v>125</v>
      </c>
      <c r="C69" s="66" t="s">
        <v>187</v>
      </c>
      <c r="D69" s="61" t="s">
        <v>140</v>
      </c>
      <c r="E69" s="62">
        <v>29</v>
      </c>
      <c r="F69" s="63">
        <v>15</v>
      </c>
      <c r="G69" s="63">
        <v>20</v>
      </c>
      <c r="H69" s="63">
        <v>15</v>
      </c>
      <c r="I69" s="63">
        <v>15</v>
      </c>
      <c r="J69" s="63">
        <v>10</v>
      </c>
      <c r="K69" s="63">
        <v>25</v>
      </c>
      <c r="L69" s="63">
        <v>46</v>
      </c>
      <c r="M69" s="63">
        <v>5</v>
      </c>
      <c r="N69" s="63">
        <v>0</v>
      </c>
      <c r="O69" s="64">
        <v>15</v>
      </c>
      <c r="P69" s="36"/>
      <c r="Q69" s="212"/>
      <c r="R69" s="230">
        <f t="shared" si="4"/>
        <v>195</v>
      </c>
      <c r="S69" s="26">
        <f t="shared" si="5"/>
        <v>10</v>
      </c>
      <c r="T69" s="23"/>
      <c r="U69" s="22"/>
    </row>
    <row r="70" spans="1:21" ht="15" customHeight="1">
      <c r="A70" s="20"/>
      <c r="B70" s="46"/>
      <c r="C70" s="72" t="s">
        <v>188</v>
      </c>
      <c r="D70" s="51" t="s">
        <v>141</v>
      </c>
      <c r="E70" s="52">
        <v>29</v>
      </c>
      <c r="F70" s="53">
        <v>15</v>
      </c>
      <c r="G70" s="53">
        <v>20</v>
      </c>
      <c r="H70" s="53">
        <v>15</v>
      </c>
      <c r="I70" s="53">
        <v>15</v>
      </c>
      <c r="J70" s="53">
        <v>10</v>
      </c>
      <c r="K70" s="53">
        <v>25</v>
      </c>
      <c r="L70" s="53">
        <v>38</v>
      </c>
      <c r="M70" s="53">
        <v>0</v>
      </c>
      <c r="N70" s="53">
        <v>5</v>
      </c>
      <c r="O70" s="54">
        <v>15</v>
      </c>
      <c r="P70" s="33"/>
      <c r="Q70" s="32"/>
      <c r="R70" s="225">
        <f t="shared" si="4"/>
        <v>187</v>
      </c>
      <c r="S70" s="9">
        <f t="shared" si="5"/>
        <v>25</v>
      </c>
      <c r="T70" s="8">
        <f>R69+R70+R71</f>
        <v>570</v>
      </c>
      <c r="U70" s="15">
        <f>RANK(T70,$T$3:$T$77)</f>
        <v>6</v>
      </c>
    </row>
    <row r="71" spans="1:21" ht="15" customHeight="1" thickBot="1">
      <c r="A71" s="21"/>
      <c r="B71" s="55"/>
      <c r="C71" s="78" t="s">
        <v>189</v>
      </c>
      <c r="D71" s="56" t="s">
        <v>142</v>
      </c>
      <c r="E71" s="57">
        <v>29</v>
      </c>
      <c r="F71" s="58">
        <v>15</v>
      </c>
      <c r="G71" s="58">
        <v>18</v>
      </c>
      <c r="H71" s="58">
        <v>15</v>
      </c>
      <c r="I71" s="58">
        <v>15</v>
      </c>
      <c r="J71" s="58">
        <v>10</v>
      </c>
      <c r="K71" s="58">
        <v>25</v>
      </c>
      <c r="L71" s="58">
        <v>41</v>
      </c>
      <c r="M71" s="58">
        <v>5</v>
      </c>
      <c r="N71" s="58">
        <v>0</v>
      </c>
      <c r="O71" s="59">
        <v>15</v>
      </c>
      <c r="P71" s="35"/>
      <c r="Q71" s="34"/>
      <c r="R71" s="231">
        <f t="shared" si="4"/>
        <v>188</v>
      </c>
      <c r="S71" s="7">
        <f t="shared" si="5"/>
        <v>22</v>
      </c>
      <c r="T71" s="24"/>
      <c r="U71" s="16"/>
    </row>
    <row r="72" spans="1:21" ht="15" customHeight="1">
      <c r="A72" s="149" t="s">
        <v>82</v>
      </c>
      <c r="B72" s="264" t="s">
        <v>45</v>
      </c>
      <c r="C72" s="66" t="s">
        <v>190</v>
      </c>
      <c r="D72" s="204" t="s">
        <v>130</v>
      </c>
      <c r="E72" s="150">
        <v>30</v>
      </c>
      <c r="F72" s="151">
        <v>15</v>
      </c>
      <c r="G72" s="151">
        <v>20</v>
      </c>
      <c r="H72" s="151">
        <v>15</v>
      </c>
      <c r="I72" s="151">
        <v>14</v>
      </c>
      <c r="J72" s="151">
        <v>10</v>
      </c>
      <c r="K72" s="151">
        <v>25</v>
      </c>
      <c r="L72" s="151">
        <v>43</v>
      </c>
      <c r="M72" s="151">
        <v>5</v>
      </c>
      <c r="N72" s="151">
        <v>0</v>
      </c>
      <c r="O72" s="152">
        <v>15</v>
      </c>
      <c r="P72" s="153"/>
      <c r="Q72" s="213"/>
      <c r="R72" s="232">
        <f t="shared" si="4"/>
        <v>192</v>
      </c>
      <c r="S72" s="154">
        <f t="shared" si="5"/>
        <v>18</v>
      </c>
      <c r="T72" s="155"/>
      <c r="U72" s="156"/>
    </row>
    <row r="73" spans="1:21" ht="15" customHeight="1">
      <c r="A73" s="157"/>
      <c r="B73" s="158"/>
      <c r="C73" s="72" t="s">
        <v>191</v>
      </c>
      <c r="D73" s="205" t="s">
        <v>131</v>
      </c>
      <c r="E73" s="159">
        <v>30</v>
      </c>
      <c r="F73" s="160">
        <v>15</v>
      </c>
      <c r="G73" s="160">
        <v>20</v>
      </c>
      <c r="H73" s="160">
        <v>15</v>
      </c>
      <c r="I73" s="160">
        <v>15</v>
      </c>
      <c r="J73" s="160">
        <v>10</v>
      </c>
      <c r="K73" s="160">
        <v>25</v>
      </c>
      <c r="L73" s="160">
        <v>40</v>
      </c>
      <c r="M73" s="160">
        <v>5</v>
      </c>
      <c r="N73" s="160">
        <v>5</v>
      </c>
      <c r="O73" s="161">
        <v>15</v>
      </c>
      <c r="P73" s="162"/>
      <c r="Q73" s="214"/>
      <c r="R73" s="233">
        <f t="shared" si="4"/>
        <v>195</v>
      </c>
      <c r="S73" s="163">
        <f t="shared" si="5"/>
        <v>10</v>
      </c>
      <c r="T73" s="164">
        <f>R72+R73+R74</f>
        <v>580.5</v>
      </c>
      <c r="U73" s="258">
        <f>RANK(T73,$T$3:$T$77)</f>
        <v>2</v>
      </c>
    </row>
    <row r="74" spans="1:21" ht="15" customHeight="1" thickBot="1">
      <c r="A74" s="165"/>
      <c r="B74" s="166"/>
      <c r="C74" s="78" t="s">
        <v>192</v>
      </c>
      <c r="D74" s="206" t="s">
        <v>132</v>
      </c>
      <c r="E74" s="167">
        <v>30</v>
      </c>
      <c r="F74" s="168">
        <v>15</v>
      </c>
      <c r="G74" s="168">
        <v>20</v>
      </c>
      <c r="H74" s="168">
        <v>15</v>
      </c>
      <c r="I74" s="168">
        <v>15</v>
      </c>
      <c r="J74" s="168">
        <v>10</v>
      </c>
      <c r="K74" s="168">
        <v>22.5</v>
      </c>
      <c r="L74" s="168">
        <v>41</v>
      </c>
      <c r="M74" s="168">
        <v>5</v>
      </c>
      <c r="N74" s="168">
        <v>5</v>
      </c>
      <c r="O74" s="169">
        <v>15</v>
      </c>
      <c r="P74" s="170"/>
      <c r="Q74" s="215"/>
      <c r="R74" s="234">
        <f t="shared" si="4"/>
        <v>193.5</v>
      </c>
      <c r="S74" s="171">
        <f t="shared" si="5"/>
        <v>15</v>
      </c>
      <c r="T74" s="172"/>
      <c r="U74" s="173"/>
    </row>
    <row r="75" spans="1:21" ht="15" customHeight="1">
      <c r="A75" s="19" t="s">
        <v>83</v>
      </c>
      <c r="B75" s="60" t="s">
        <v>126</v>
      </c>
      <c r="C75" s="66" t="s">
        <v>193</v>
      </c>
      <c r="D75" s="61" t="s">
        <v>127</v>
      </c>
      <c r="E75" s="62">
        <v>30</v>
      </c>
      <c r="F75" s="63">
        <v>15</v>
      </c>
      <c r="G75" s="63">
        <v>20</v>
      </c>
      <c r="H75" s="63">
        <v>15</v>
      </c>
      <c r="I75" s="63">
        <v>15</v>
      </c>
      <c r="J75" s="63">
        <v>10</v>
      </c>
      <c r="K75" s="63">
        <v>20</v>
      </c>
      <c r="L75" s="63">
        <v>47</v>
      </c>
      <c r="M75" s="63">
        <v>0</v>
      </c>
      <c r="N75" s="63">
        <v>5</v>
      </c>
      <c r="O75" s="64">
        <v>15</v>
      </c>
      <c r="P75" s="36"/>
      <c r="Q75" s="212"/>
      <c r="R75" s="230">
        <f t="shared" si="4"/>
        <v>192</v>
      </c>
      <c r="S75" s="26">
        <f t="shared" si="5"/>
        <v>18</v>
      </c>
      <c r="T75" s="23"/>
      <c r="U75" s="22"/>
    </row>
    <row r="76" spans="1:21" ht="15" customHeight="1">
      <c r="A76" s="20"/>
      <c r="B76" s="46"/>
      <c r="C76" s="72" t="s">
        <v>194</v>
      </c>
      <c r="D76" s="51" t="s">
        <v>128</v>
      </c>
      <c r="E76" s="52">
        <v>30</v>
      </c>
      <c r="F76" s="53">
        <v>15</v>
      </c>
      <c r="G76" s="53">
        <v>20</v>
      </c>
      <c r="H76" s="53">
        <v>15</v>
      </c>
      <c r="I76" s="53">
        <v>14</v>
      </c>
      <c r="J76" s="53">
        <v>10</v>
      </c>
      <c r="K76" s="53">
        <v>25</v>
      </c>
      <c r="L76" s="53">
        <v>41</v>
      </c>
      <c r="M76" s="53">
        <v>5</v>
      </c>
      <c r="N76" s="53">
        <v>5</v>
      </c>
      <c r="O76" s="54">
        <v>15</v>
      </c>
      <c r="P76" s="33"/>
      <c r="Q76" s="32"/>
      <c r="R76" s="225">
        <f t="shared" si="4"/>
        <v>195</v>
      </c>
      <c r="S76" s="9">
        <f t="shared" si="5"/>
        <v>10</v>
      </c>
      <c r="T76" s="8">
        <f>R75+R76+R77</f>
        <v>573</v>
      </c>
      <c r="U76" s="15">
        <f>RANK(T76,$T$3:$T$77)</f>
        <v>5</v>
      </c>
    </row>
    <row r="77" spans="1:21" ht="15" customHeight="1" thickBot="1">
      <c r="A77" s="21"/>
      <c r="B77" s="55"/>
      <c r="C77" s="78" t="s">
        <v>195</v>
      </c>
      <c r="D77" s="56" t="s">
        <v>129</v>
      </c>
      <c r="E77" s="57">
        <v>30</v>
      </c>
      <c r="F77" s="58">
        <v>15</v>
      </c>
      <c r="G77" s="58">
        <v>20</v>
      </c>
      <c r="H77" s="58">
        <v>15</v>
      </c>
      <c r="I77" s="58">
        <v>15</v>
      </c>
      <c r="J77" s="58">
        <v>6</v>
      </c>
      <c r="K77" s="58">
        <v>25</v>
      </c>
      <c r="L77" s="58">
        <v>40</v>
      </c>
      <c r="M77" s="58">
        <v>0</v>
      </c>
      <c r="N77" s="58">
        <v>5</v>
      </c>
      <c r="O77" s="59">
        <v>15</v>
      </c>
      <c r="P77" s="35"/>
      <c r="Q77" s="34"/>
      <c r="R77" s="231">
        <f t="shared" si="4"/>
        <v>186</v>
      </c>
      <c r="S77" s="7">
        <f t="shared" si="5"/>
        <v>26</v>
      </c>
      <c r="T77" s="24"/>
      <c r="U77" s="16"/>
    </row>
    <row r="78" spans="1:21" ht="15">
      <c r="A78" s="6"/>
      <c r="B78" s="124"/>
      <c r="C78" s="125"/>
      <c r="D78" s="126"/>
      <c r="E78" s="127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43"/>
      <c r="Q78" s="43"/>
      <c r="R78" s="43"/>
      <c r="S78" s="17"/>
      <c r="T78" s="25"/>
      <c r="U78" s="18"/>
    </row>
    <row r="79" spans="1:21" ht="12.75">
      <c r="A79" s="1"/>
      <c r="B79" s="4"/>
      <c r="C79" s="2"/>
      <c r="D79" s="1"/>
      <c r="E79" s="2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2"/>
      <c r="T79" s="2"/>
      <c r="U79" s="2"/>
    </row>
    <row r="80" spans="2:21" ht="12.75">
      <c r="B80" t="s">
        <v>44</v>
      </c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U80" s="2"/>
    </row>
    <row r="81" ht="12.75">
      <c r="B81" s="45" t="s">
        <v>43</v>
      </c>
    </row>
    <row r="85" spans="2:5" ht="12.75">
      <c r="B85" s="5"/>
      <c r="C85" s="3"/>
      <c r="E85" s="1"/>
    </row>
    <row r="86" spans="2:3" ht="12.75">
      <c r="B86" s="5"/>
      <c r="C86" s="3"/>
    </row>
  </sheetData>
  <sheetProtection/>
  <mergeCells count="1">
    <mergeCell ref="A1:V1"/>
  </mergeCells>
  <printOptions/>
  <pageMargins left="0" right="0" top="0.1968503937007874" bottom="0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Lucia Annušová</cp:lastModifiedBy>
  <cp:lastPrinted>2008-06-26T12:18:11Z</cp:lastPrinted>
  <dcterms:created xsi:type="dcterms:W3CDTF">2004-06-12T12:03:59Z</dcterms:created>
  <dcterms:modified xsi:type="dcterms:W3CDTF">2008-06-26T12:18:37Z</dcterms:modified>
  <cp:category/>
  <cp:version/>
  <cp:contentType/>
  <cp:contentStatus/>
</cp:coreProperties>
</file>